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17"/>
  <c r="M17" s="1"/>
  <c r="K29"/>
  <c r="M29" s="1"/>
  <c r="K45"/>
  <c r="M45" s="1"/>
  <c r="K49"/>
  <c r="M49" s="1"/>
  <c r="K61"/>
  <c r="M61" s="1"/>
  <c r="K73"/>
  <c r="M73" s="1"/>
  <c r="K85"/>
  <c r="M85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9"/>
  <c r="M9" s="1"/>
  <c r="K25"/>
  <c r="M25" s="1"/>
  <c r="K33"/>
  <c r="M33" s="1"/>
  <c r="K37"/>
  <c r="M37" s="1"/>
  <c r="K57"/>
  <c r="M57" s="1"/>
  <c r="K69"/>
  <c r="M69" s="1"/>
  <c r="K77"/>
  <c r="M77" s="1"/>
  <c r="K81"/>
  <c r="M81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21"/>
  <c r="M21" s="1"/>
  <c r="K41"/>
  <c r="M41" s="1"/>
  <c r="K53"/>
  <c r="M53" s="1"/>
  <c r="K65"/>
  <c r="M65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22"/>
  <c r="J22" s="1"/>
  <c r="H34"/>
  <c r="J34" s="1"/>
  <c r="H50"/>
  <c r="J50" s="1"/>
  <c r="H58"/>
  <c r="J58" s="1"/>
  <c r="H70"/>
  <c r="J70" s="1"/>
  <c r="H78"/>
  <c r="J78" s="1"/>
  <c r="H82"/>
  <c r="J82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4"/>
  <c r="J14" s="1"/>
  <c r="H30"/>
  <c r="J30" s="1"/>
  <c r="H42"/>
  <c r="J42" s="1"/>
  <c r="H46"/>
  <c r="J46" s="1"/>
  <c r="H66"/>
  <c r="J66" s="1"/>
  <c r="H74"/>
  <c r="J74" s="1"/>
  <c r="H86"/>
  <c r="J86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18"/>
  <c r="J18" s="1"/>
  <c r="H26"/>
  <c r="J26" s="1"/>
  <c r="H38"/>
  <c r="J38" s="1"/>
  <c r="H54"/>
  <c r="J54" s="1"/>
  <c r="H62"/>
  <c r="J62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Q11" s="1"/>
  <c r="B15"/>
  <c r="D15" s="1"/>
  <c r="B19"/>
  <c r="D19" s="1"/>
  <c r="Q19" s="1"/>
  <c r="B23"/>
  <c r="D23" s="1"/>
  <c r="B27"/>
  <c r="D27" s="1"/>
  <c r="B31"/>
  <c r="D31" s="1"/>
  <c r="Q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Q83" s="1"/>
  <c r="B87"/>
  <c r="D87" s="1"/>
  <c r="B91"/>
  <c r="D91" s="1"/>
  <c r="B95"/>
  <c r="D95" s="1"/>
  <c r="Q95" s="1"/>
  <c r="B6"/>
  <c r="D6" s="1"/>
  <c r="B10"/>
  <c r="D10" s="1"/>
  <c r="B14"/>
  <c r="D14" s="1"/>
  <c r="Q14" s="1"/>
  <c r="B18"/>
  <c r="D18" s="1"/>
  <c r="B22"/>
  <c r="D22" s="1"/>
  <c r="B26"/>
  <c r="D26" s="1"/>
  <c r="B30"/>
  <c r="D30" s="1"/>
  <c r="Q30" s="1"/>
  <c r="B34"/>
  <c r="D34" s="1"/>
  <c r="Q34" s="1"/>
  <c r="B38"/>
  <c r="D38" s="1"/>
  <c r="Q38" s="1"/>
  <c r="B42"/>
  <c r="D42" s="1"/>
  <c r="B46"/>
  <c r="D46" s="1"/>
  <c r="B50"/>
  <c r="D50" s="1"/>
  <c r="Q50" s="1"/>
  <c r="B54"/>
  <c r="D54" s="1"/>
  <c r="B58"/>
  <c r="D58" s="1"/>
  <c r="B62"/>
  <c r="D62" s="1"/>
  <c r="Q62" s="1"/>
  <c r="B66"/>
  <c r="D66" s="1"/>
  <c r="B70"/>
  <c r="D70" s="1"/>
  <c r="B74"/>
  <c r="D74" s="1"/>
  <c r="B78"/>
  <c r="D78" s="1"/>
  <c r="Q78" s="1"/>
  <c r="B82"/>
  <c r="D82" s="1"/>
  <c r="Q82" s="1"/>
  <c r="B86"/>
  <c r="D86" s="1"/>
  <c r="B90"/>
  <c r="D90" s="1"/>
  <c r="B94"/>
  <c r="D94" s="1"/>
  <c r="B98"/>
  <c r="D98" s="1"/>
  <c r="B5"/>
  <c r="D5" s="1"/>
  <c r="B9"/>
  <c r="D9" s="1"/>
  <c r="Q9" s="1"/>
  <c r="B13"/>
  <c r="D13" s="1"/>
  <c r="B17"/>
  <c r="D17" s="1"/>
  <c r="B21"/>
  <c r="D21" s="1"/>
  <c r="B25"/>
  <c r="D25" s="1"/>
  <c r="B29"/>
  <c r="D29" s="1"/>
  <c r="B33"/>
  <c r="D33" s="1"/>
  <c r="B37"/>
  <c r="D37" s="1"/>
  <c r="B41"/>
  <c r="D41" s="1"/>
  <c r="B45"/>
  <c r="D45" s="1"/>
  <c r="B49"/>
  <c r="D49" s="1"/>
  <c r="B53"/>
  <c r="D53" s="1"/>
  <c r="B57"/>
  <c r="D57" s="1"/>
  <c r="Q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4" i="81" l="1"/>
  <c r="Q8"/>
  <c r="Q67"/>
  <c r="Q63"/>
  <c r="Q15"/>
  <c r="Q26"/>
  <c r="Q42"/>
  <c r="Q29"/>
  <c r="Q60"/>
  <c r="Q89"/>
  <c r="Q51"/>
  <c r="Q45"/>
  <c r="Q3"/>
  <c r="Q90"/>
  <c r="Q86"/>
  <c r="Q76"/>
  <c r="Q40"/>
  <c r="Q61"/>
  <c r="Q47"/>
  <c r="Q74"/>
  <c r="Q35"/>
  <c r="Q28"/>
  <c r="Q92"/>
  <c r="Q79"/>
  <c r="Q73"/>
  <c r="Q25"/>
  <c r="Q12"/>
  <c r="Q93"/>
  <c r="Q44"/>
  <c r="T2" i="82"/>
  <c r="T2" i="79"/>
  <c r="DM99" i="11"/>
  <c r="Q91" i="81"/>
  <c r="Q75"/>
  <c r="Q59"/>
  <c r="Q43"/>
  <c r="Q27"/>
  <c r="Q41"/>
  <c r="Q87"/>
  <c r="Q71"/>
  <c r="Q55"/>
  <c r="Q39"/>
  <c r="Q23"/>
  <c r="Q7"/>
  <c r="Q77"/>
  <c r="Q13"/>
  <c r="Q85"/>
  <c r="Q69"/>
  <c r="Q53"/>
  <c r="Q37"/>
  <c r="Q21"/>
  <c r="Q5"/>
  <c r="Q70"/>
  <c r="Q54"/>
  <c r="Q22"/>
  <c r="Q6"/>
  <c r="Q84"/>
  <c r="Q68"/>
  <c r="Q52"/>
  <c r="Q36"/>
  <c r="Q20"/>
  <c r="Q4"/>
  <c r="Q66"/>
  <c r="Q18"/>
  <c r="Q58"/>
  <c r="Q10"/>
  <c r="Q94"/>
  <c r="Q46"/>
  <c r="Q97"/>
  <c r="Q81"/>
  <c r="Q65"/>
  <c r="Q49"/>
  <c r="Q33"/>
  <c r="Q17"/>
  <c r="Q98"/>
  <c r="Q96"/>
  <c r="Q80"/>
  <c r="Q64"/>
  <c r="Q48"/>
  <c r="Q32"/>
  <c r="Q16"/>
  <c r="Q72"/>
  <c r="Q56"/>
  <c r="Q8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B6" i="62" s="1"/>
  <c r="AI6" i="14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B10" i="62" s="1"/>
  <c r="AI10" i="14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B22" i="62" s="1"/>
  <c r="AI22" i="14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B26" i="62" s="1"/>
  <c r="AI26" i="14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B38" i="62" s="1"/>
  <c r="AI38" i="14"/>
  <c r="AJ38"/>
  <c r="AE39"/>
  <c r="AF39"/>
  <c r="AG39"/>
  <c r="AH39"/>
  <c r="AI39"/>
  <c r="AJ39"/>
  <c r="AE40"/>
  <c r="AB40" i="61" s="1"/>
  <c r="AF40" i="14"/>
  <c r="AG40"/>
  <c r="AH40"/>
  <c r="AI40"/>
  <c r="AJ40"/>
  <c r="AE41"/>
  <c r="AF41"/>
  <c r="AG41"/>
  <c r="AB41" i="62" s="1"/>
  <c r="AH41" i="14"/>
  <c r="AI41"/>
  <c r="AJ41"/>
  <c r="AE42"/>
  <c r="AF42"/>
  <c r="AG42"/>
  <c r="AH42"/>
  <c r="AB42" i="62" s="1"/>
  <c r="AI42" i="14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B46" i="62" s="1"/>
  <c r="AI46" i="14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H49"/>
  <c r="AI49"/>
  <c r="AJ49"/>
  <c r="AE50"/>
  <c r="AF50"/>
  <c r="AG50"/>
  <c r="AH50"/>
  <c r="AB50" i="62" s="1"/>
  <c r="AI50" i="14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B54" i="62" s="1"/>
  <c r="AI54" i="1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B58" i="62" s="1"/>
  <c r="AI58" i="14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B70" i="62" s="1"/>
  <c r="AI70" i="14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J73"/>
  <c r="AE74"/>
  <c r="AF74"/>
  <c r="AG74"/>
  <c r="AH74"/>
  <c r="AB74" i="62" s="1"/>
  <c r="AI74" i="1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B78" i="62" s="1"/>
  <c r="AI78" i="14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B81" i="63" s="1"/>
  <c r="AJ81" i="14"/>
  <c r="AE82"/>
  <c r="AF82"/>
  <c r="AG82"/>
  <c r="AH82"/>
  <c r="AB82" i="62" s="1"/>
  <c r="AI82" i="14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J85"/>
  <c r="AE86"/>
  <c r="AF86"/>
  <c r="AG86"/>
  <c r="AH86"/>
  <c r="AB86" i="62" s="1"/>
  <c r="AI86" i="14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B90" i="62" s="1"/>
  <c r="AI90" i="14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Y7"/>
  <c r="Z7"/>
  <c r="AA7"/>
  <c r="Y8"/>
  <c r="Z8"/>
  <c r="AA8"/>
  <c r="Y9"/>
  <c r="Z9"/>
  <c r="Y10"/>
  <c r="Z10"/>
  <c r="AA10"/>
  <c r="Y11"/>
  <c r="Z11"/>
  <c r="Y12"/>
  <c r="Z12"/>
  <c r="AA12"/>
  <c r="Y13"/>
  <c r="Z13"/>
  <c r="Y14"/>
  <c r="Z14"/>
  <c r="AA14"/>
  <c r="Y15"/>
  <c r="Z15"/>
  <c r="AA15"/>
  <c r="Y16"/>
  <c r="Z16"/>
  <c r="AA16"/>
  <c r="Y17"/>
  <c r="Z17"/>
  <c r="Y18"/>
  <c r="Z18"/>
  <c r="AA18"/>
  <c r="Y19"/>
  <c r="Z19"/>
  <c r="Y20"/>
  <c r="Z20"/>
  <c r="AA20"/>
  <c r="Y21"/>
  <c r="Z21"/>
  <c r="Y22"/>
  <c r="Z22"/>
  <c r="AA22"/>
  <c r="Y23"/>
  <c r="Z23"/>
  <c r="AA23"/>
  <c r="Y24"/>
  <c r="Z24"/>
  <c r="AA24"/>
  <c r="Y25"/>
  <c r="Z25"/>
  <c r="Y26"/>
  <c r="Z26"/>
  <c r="AA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Y39"/>
  <c r="Z39"/>
  <c r="AA39"/>
  <c r="Y40"/>
  <c r="Z40"/>
  <c r="AA40"/>
  <c r="Y41"/>
  <c r="Z41"/>
  <c r="Y42"/>
  <c r="Z42"/>
  <c r="AA42"/>
  <c r="Y43"/>
  <c r="Z43"/>
  <c r="Y44"/>
  <c r="Z44"/>
  <c r="AA44"/>
  <c r="Y45"/>
  <c r="Z45"/>
  <c r="Y46"/>
  <c r="Z46"/>
  <c r="AA46"/>
  <c r="Y47"/>
  <c r="Z47"/>
  <c r="AA47"/>
  <c r="Y48"/>
  <c r="Z48"/>
  <c r="AA48"/>
  <c r="Y49"/>
  <c r="Z49"/>
  <c r="Y50"/>
  <c r="Z50"/>
  <c r="AA50"/>
  <c r="Y51"/>
  <c r="Z51"/>
  <c r="Y52"/>
  <c r="Z52"/>
  <c r="AA52"/>
  <c r="Y53"/>
  <c r="Z53"/>
  <c r="Y54"/>
  <c r="Z54"/>
  <c r="AA54"/>
  <c r="Y55"/>
  <c r="Z55"/>
  <c r="AA55"/>
  <c r="Y56"/>
  <c r="Z56"/>
  <c r="AA56"/>
  <c r="Y57"/>
  <c r="Z57"/>
  <c r="Y58"/>
  <c r="Z58"/>
  <c r="AA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Y71"/>
  <c r="Z71"/>
  <c r="AA71"/>
  <c r="Y72"/>
  <c r="Z72"/>
  <c r="AA72"/>
  <c r="Y73"/>
  <c r="Z73"/>
  <c r="Y74"/>
  <c r="Z74"/>
  <c r="AA74"/>
  <c r="Y75"/>
  <c r="Z75"/>
  <c r="Y76"/>
  <c r="Z76"/>
  <c r="AA76"/>
  <c r="Y77"/>
  <c r="Z77"/>
  <c r="Y78"/>
  <c r="Z78"/>
  <c r="AA78"/>
  <c r="Y79"/>
  <c r="Z79"/>
  <c r="AA79"/>
  <c r="Y80"/>
  <c r="Z80"/>
  <c r="AA80"/>
  <c r="Y81"/>
  <c r="Z81"/>
  <c r="Y82"/>
  <c r="Z82"/>
  <c r="AA82"/>
  <c r="Y83"/>
  <c r="Z83"/>
  <c r="Y84"/>
  <c r="Z84"/>
  <c r="AA84"/>
  <c r="Y85"/>
  <c r="Z85"/>
  <c r="Y86"/>
  <c r="Z86"/>
  <c r="AA86"/>
  <c r="Y87"/>
  <c r="Z87"/>
  <c r="AA87"/>
  <c r="Y88"/>
  <c r="Z88"/>
  <c r="AA88"/>
  <c r="Y89"/>
  <c r="Z89"/>
  <c r="Y90"/>
  <c r="Z90"/>
  <c r="AA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84" i="63"/>
  <c r="AB80"/>
  <c r="AB76"/>
  <c r="AB72"/>
  <c r="AB44"/>
  <c r="AB40"/>
  <c r="AB97"/>
  <c r="AB85"/>
  <c r="AB73"/>
  <c r="AB93" i="62"/>
  <c r="AB85"/>
  <c r="AB81"/>
  <c r="AB65"/>
  <c r="AB57"/>
  <c r="AB53"/>
  <c r="AB49"/>
  <c r="AB37"/>
  <c r="AB33"/>
  <c r="AB5"/>
  <c r="AB56"/>
  <c r="AB48"/>
  <c r="AB40"/>
  <c r="AB93" i="61"/>
  <c r="AB89"/>
  <c r="AB81"/>
  <c r="AA6" i="63"/>
  <c r="AA2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B59"/>
  <c r="C59"/>
  <c r="F59" s="1"/>
  <c r="B60"/>
  <c r="C60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B75"/>
  <c r="C75"/>
  <c r="F75" s="1"/>
  <c r="B76"/>
  <c r="C76"/>
  <c r="B77"/>
  <c r="C77"/>
  <c r="F77" s="1"/>
  <c r="B78"/>
  <c r="C78"/>
  <c r="F78" s="1"/>
  <c r="B79"/>
  <c r="C79"/>
  <c r="F79" s="1"/>
  <c r="B80"/>
  <c r="C80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F91" s="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B13"/>
  <c r="C13"/>
  <c r="F13" s="1"/>
  <c r="B14"/>
  <c r="C14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B21"/>
  <c r="C21"/>
  <c r="F21" s="1"/>
  <c r="B22"/>
  <c r="C22"/>
  <c r="F22" s="1"/>
  <c r="B23"/>
  <c r="C23"/>
  <c r="F23" s="1"/>
  <c r="B24"/>
  <c r="C24"/>
  <c r="B25"/>
  <c r="C25"/>
  <c r="F25" s="1"/>
  <c r="B26"/>
  <c r="C26"/>
  <c r="F26" s="1"/>
  <c r="B27"/>
  <c r="C27"/>
  <c r="F27" s="1"/>
  <c r="B28"/>
  <c r="C28"/>
  <c r="B29"/>
  <c r="C29"/>
  <c r="F29" s="1"/>
  <c r="B30"/>
  <c r="C30"/>
  <c r="F30" s="1"/>
  <c r="B31"/>
  <c r="C31"/>
  <c r="F31" s="1"/>
  <c r="B32"/>
  <c r="C32"/>
  <c r="B33"/>
  <c r="C33"/>
  <c r="F33" s="1"/>
  <c r="B34"/>
  <c r="C34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F49" s="1"/>
  <c r="B50"/>
  <c r="C50"/>
  <c r="B51"/>
  <c r="C51"/>
  <c r="F51" s="1"/>
  <c r="B52"/>
  <c r="C52"/>
  <c r="B53"/>
  <c r="C53"/>
  <c r="F53" s="1"/>
  <c r="B54"/>
  <c r="C54"/>
  <c r="F54" s="1"/>
  <c r="B55"/>
  <c r="C55"/>
  <c r="F55" s="1"/>
  <c r="B56"/>
  <c r="C56"/>
  <c r="B57"/>
  <c r="C57"/>
  <c r="F57" s="1"/>
  <c r="B58"/>
  <c r="C58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B67"/>
  <c r="C67"/>
  <c r="F67" s="1"/>
  <c r="B68"/>
  <c r="C68"/>
  <c r="F68" s="1"/>
  <c r="B69"/>
  <c r="C69"/>
  <c r="B70"/>
  <c r="C70"/>
  <c r="B71"/>
  <c r="C71"/>
  <c r="F71" s="1"/>
  <c r="B72"/>
  <c r="C72"/>
  <c r="B73"/>
  <c r="C73"/>
  <c r="F73" s="1"/>
  <c r="B74"/>
  <c r="C74"/>
  <c r="F74" s="1"/>
  <c r="B75"/>
  <c r="C75"/>
  <c r="F75" s="1"/>
  <c r="B76"/>
  <c r="C76"/>
  <c r="B77"/>
  <c r="C77"/>
  <c r="F77" s="1"/>
  <c r="B78"/>
  <c r="C78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C3"/>
  <c r="B3"/>
  <c r="B4" i="61"/>
  <c r="C4"/>
  <c r="F4" s="1"/>
  <c r="B5"/>
  <c r="C5"/>
  <c r="F5" s="1"/>
  <c r="B6"/>
  <c r="C6"/>
  <c r="F6" s="1"/>
  <c r="B7"/>
  <c r="C7"/>
  <c r="F7" s="1"/>
  <c r="B8"/>
  <c r="C8"/>
  <c r="F8" s="1"/>
  <c r="B9"/>
  <c r="C9"/>
  <c r="B10"/>
  <c r="C10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B18"/>
  <c r="C18"/>
  <c r="F18" s="1"/>
  <c r="B19"/>
  <c r="C19"/>
  <c r="F19" s="1"/>
  <c r="B20"/>
  <c r="C20"/>
  <c r="B21"/>
  <c r="C21"/>
  <c r="F21" s="1"/>
  <c r="B22"/>
  <c r="C22"/>
  <c r="F22" s="1"/>
  <c r="B23"/>
  <c r="C23"/>
  <c r="F23" s="1"/>
  <c r="B24"/>
  <c r="C24"/>
  <c r="F24" s="1"/>
  <c r="B25"/>
  <c r="C25"/>
  <c r="B26"/>
  <c r="C26"/>
  <c r="F26" s="1"/>
  <c r="B27"/>
  <c r="C27"/>
  <c r="F27" s="1"/>
  <c r="B28"/>
  <c r="C28"/>
  <c r="F28" s="1"/>
  <c r="B29"/>
  <c r="C29"/>
  <c r="F29" s="1"/>
  <c r="B30"/>
  <c r="C30"/>
  <c r="B31"/>
  <c r="C31"/>
  <c r="F31" s="1"/>
  <c r="B32"/>
  <c r="C32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B83"/>
  <c r="C83"/>
  <c r="F83" s="1"/>
  <c r="B84"/>
  <c r="C84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B97"/>
  <c r="C97"/>
  <c r="F97" s="1"/>
  <c r="B98"/>
  <c r="C98"/>
  <c r="F98" s="1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F15" s="1"/>
  <c r="B16"/>
  <c r="C16"/>
  <c r="B17"/>
  <c r="C17"/>
  <c r="B18"/>
  <c r="C18"/>
  <c r="F18" s="1"/>
  <c r="B19"/>
  <c r="C19"/>
  <c r="F19" s="1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B29"/>
  <c r="C29"/>
  <c r="F29" s="1"/>
  <c r="B30"/>
  <c r="C30"/>
  <c r="F30" s="1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F60" s="1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B95"/>
  <c r="C95"/>
  <c r="F95" s="1"/>
  <c r="B96"/>
  <c r="C96"/>
  <c r="F96" s="1"/>
  <c r="B97"/>
  <c r="C97"/>
  <c r="F97" s="1"/>
  <c r="B98"/>
  <c r="C98"/>
  <c r="C3"/>
  <c r="B3"/>
  <c r="B99" s="1"/>
  <c r="B4" i="57"/>
  <c r="C4"/>
  <c r="F4" s="1"/>
  <c r="B5"/>
  <c r="C5"/>
  <c r="F5" s="1"/>
  <c r="B6"/>
  <c r="C6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B17"/>
  <c r="C17"/>
  <c r="F17" s="1"/>
  <c r="B18"/>
  <c r="C18"/>
  <c r="F18" s="1"/>
  <c r="B19"/>
  <c r="C19"/>
  <c r="B20"/>
  <c r="C20"/>
  <c r="B21"/>
  <c r="C21"/>
  <c r="B22"/>
  <c r="C22"/>
  <c r="F22" s="1"/>
  <c r="B23"/>
  <c r="C23"/>
  <c r="F23" s="1"/>
  <c r="B24"/>
  <c r="C24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F70" s="1"/>
  <c r="B71"/>
  <c r="C71"/>
  <c r="B72"/>
  <c r="C72"/>
  <c r="F72" s="1"/>
  <c r="B73"/>
  <c r="C73"/>
  <c r="F73" s="1"/>
  <c r="B74"/>
  <c r="C74"/>
  <c r="B75"/>
  <c r="C75"/>
  <c r="F75" s="1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B95"/>
  <c r="C95"/>
  <c r="F95" s="1"/>
  <c r="B96"/>
  <c r="C96"/>
  <c r="F96" s="1"/>
  <c r="B97"/>
  <c r="C97"/>
  <c r="B98"/>
  <c r="C98"/>
  <c r="F98" s="1"/>
  <c r="C3"/>
  <c r="B3"/>
  <c r="B4" i="56"/>
  <c r="C4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B12"/>
  <c r="C12"/>
  <c r="B13"/>
  <c r="C13"/>
  <c r="F13" s="1"/>
  <c r="B14"/>
  <c r="C14"/>
  <c r="F14" s="1"/>
  <c r="B15"/>
  <c r="C15"/>
  <c r="F15" s="1"/>
  <c r="B16"/>
  <c r="C16"/>
  <c r="B17"/>
  <c r="C17"/>
  <c r="F17" s="1"/>
  <c r="B18"/>
  <c r="C18"/>
  <c r="F18" s="1"/>
  <c r="B19"/>
  <c r="C19"/>
  <c r="F19" s="1"/>
  <c r="B20"/>
  <c r="C20"/>
  <c r="F20" s="1"/>
  <c r="B21"/>
  <c r="C21"/>
  <c r="B22"/>
  <c r="C22"/>
  <c r="B23"/>
  <c r="C23"/>
  <c r="F23" s="1"/>
  <c r="B24"/>
  <c r="C24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F44" s="1"/>
  <c r="B45"/>
  <c r="C45"/>
  <c r="F45" s="1"/>
  <c r="B46"/>
  <c r="C46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B75"/>
  <c r="C75"/>
  <c r="F75" s="1"/>
  <c r="B76"/>
  <c r="C76"/>
  <c r="F76" s="1"/>
  <c r="B77"/>
  <c r="C77"/>
  <c r="F77" s="1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F95" s="1"/>
  <c r="B96"/>
  <c r="C96"/>
  <c r="F96" s="1"/>
  <c r="B97"/>
  <c r="C97"/>
  <c r="F97" s="1"/>
  <c r="B98"/>
  <c r="C98"/>
  <c r="C3"/>
  <c r="B3"/>
  <c r="B4" i="55"/>
  <c r="C4"/>
  <c r="F4" s="1"/>
  <c r="B5"/>
  <c r="C5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B13"/>
  <c r="C13"/>
  <c r="B14"/>
  <c r="C14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B22"/>
  <c r="C22"/>
  <c r="F22" s="1"/>
  <c r="B23"/>
  <c r="C23"/>
  <c r="F23" s="1"/>
  <c r="B24"/>
  <c r="C24"/>
  <c r="F24" s="1"/>
  <c r="B25"/>
  <c r="C25"/>
  <c r="F25" s="1"/>
  <c r="B26"/>
  <c r="C26"/>
  <c r="B27"/>
  <c r="C27"/>
  <c r="F27" s="1"/>
  <c r="B28"/>
  <c r="C28"/>
  <c r="F28" s="1"/>
  <c r="B29"/>
  <c r="C29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B38"/>
  <c r="C38"/>
  <c r="F38" s="1"/>
  <c r="B39"/>
  <c r="C39"/>
  <c r="F39" s="1"/>
  <c r="B40"/>
  <c r="C40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B54"/>
  <c r="C54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B62"/>
  <c r="C62"/>
  <c r="F62" s="1"/>
  <c r="B63"/>
  <c r="C63"/>
  <c r="F63" s="1"/>
  <c r="B64"/>
  <c r="C64"/>
  <c r="B65"/>
  <c r="C65"/>
  <c r="F65" s="1"/>
  <c r="B66"/>
  <c r="C66"/>
  <c r="F66" s="1"/>
  <c r="B67"/>
  <c r="C67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B81"/>
  <c r="C81"/>
  <c r="F81" s="1"/>
  <c r="B82"/>
  <c r="C82"/>
  <c r="F82" s="1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F96" s="1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U90"/>
  <c r="N90"/>
  <c r="U89"/>
  <c r="N89"/>
  <c r="U88"/>
  <c r="N88"/>
  <c r="U87"/>
  <c r="U86"/>
  <c r="N86"/>
  <c r="U85"/>
  <c r="N85"/>
  <c r="U84"/>
  <c r="N84"/>
  <c r="U83"/>
  <c r="U82"/>
  <c r="N82"/>
  <c r="U81"/>
  <c r="N81"/>
  <c r="U80"/>
  <c r="N80"/>
  <c r="F80"/>
  <c r="U79"/>
  <c r="U78"/>
  <c r="U77"/>
  <c r="N77"/>
  <c r="U76"/>
  <c r="N76"/>
  <c r="F76"/>
  <c r="U75"/>
  <c r="U74"/>
  <c r="N74"/>
  <c r="F74"/>
  <c r="U73"/>
  <c r="N73"/>
  <c r="U72"/>
  <c r="N72"/>
  <c r="U71"/>
  <c r="U70"/>
  <c r="N70"/>
  <c r="U69"/>
  <c r="N69"/>
  <c r="U68"/>
  <c r="N68"/>
  <c r="U67"/>
  <c r="U66"/>
  <c r="N66"/>
  <c r="U65"/>
  <c r="N65"/>
  <c r="U64"/>
  <c r="N64"/>
  <c r="U63"/>
  <c r="U62"/>
  <c r="N62"/>
  <c r="U61"/>
  <c r="N61"/>
  <c r="U60"/>
  <c r="N60"/>
  <c r="F60"/>
  <c r="U59"/>
  <c r="U58"/>
  <c r="N58"/>
  <c r="F58"/>
  <c r="U57"/>
  <c r="N57"/>
  <c r="U56"/>
  <c r="N56"/>
  <c r="U55"/>
  <c r="U54"/>
  <c r="N54"/>
  <c r="U53"/>
  <c r="N53"/>
  <c r="U52"/>
  <c r="N52"/>
  <c r="U51"/>
  <c r="U50"/>
  <c r="N50"/>
  <c r="U49"/>
  <c r="N49"/>
  <c r="U48"/>
  <c r="N48"/>
  <c r="U47"/>
  <c r="U46"/>
  <c r="N46"/>
  <c r="U45"/>
  <c r="N45"/>
  <c r="U44"/>
  <c r="N44"/>
  <c r="U43"/>
  <c r="U42"/>
  <c r="N42"/>
  <c r="U41"/>
  <c r="N41"/>
  <c r="U40"/>
  <c r="N40"/>
  <c r="U39"/>
  <c r="U38"/>
  <c r="N38"/>
  <c r="U37"/>
  <c r="N37"/>
  <c r="U36"/>
  <c r="N36"/>
  <c r="F36"/>
  <c r="U35"/>
  <c r="U34"/>
  <c r="N34"/>
  <c r="F34"/>
  <c r="U33"/>
  <c r="N33"/>
  <c r="U32"/>
  <c r="N32"/>
  <c r="U31"/>
  <c r="U30"/>
  <c r="N30"/>
  <c r="U29"/>
  <c r="N29"/>
  <c r="U28"/>
  <c r="U27"/>
  <c r="N27"/>
  <c r="U26"/>
  <c r="N26"/>
  <c r="U25"/>
  <c r="N25"/>
  <c r="U24"/>
  <c r="N24"/>
  <c r="U23"/>
  <c r="U22"/>
  <c r="N22"/>
  <c r="U21"/>
  <c r="N21"/>
  <c r="U20"/>
  <c r="N20"/>
  <c r="F20"/>
  <c r="U19"/>
  <c r="U18"/>
  <c r="N18"/>
  <c r="F18"/>
  <c r="U17"/>
  <c r="N17"/>
  <c r="U16"/>
  <c r="N16"/>
  <c r="U15"/>
  <c r="U14"/>
  <c r="N14"/>
  <c r="U13"/>
  <c r="N13"/>
  <c r="U12"/>
  <c r="N12"/>
  <c r="F12"/>
  <c r="U11"/>
  <c r="U10"/>
  <c r="N10"/>
  <c r="F10"/>
  <c r="U9"/>
  <c r="N9"/>
  <c r="U8"/>
  <c r="N8"/>
  <c r="U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F88"/>
  <c r="U87"/>
  <c r="N87"/>
  <c r="U86"/>
  <c r="N86"/>
  <c r="AD85"/>
  <c r="U85"/>
  <c r="N85"/>
  <c r="U84"/>
  <c r="U83"/>
  <c r="N83"/>
  <c r="U82"/>
  <c r="N82"/>
  <c r="U81"/>
  <c r="N81"/>
  <c r="U80"/>
  <c r="U79"/>
  <c r="N79"/>
  <c r="AC78"/>
  <c r="U78"/>
  <c r="N78"/>
  <c r="F78"/>
  <c r="U77"/>
  <c r="N77"/>
  <c r="U76"/>
  <c r="F76"/>
  <c r="U75"/>
  <c r="N75"/>
  <c r="U74"/>
  <c r="N74"/>
  <c r="U73"/>
  <c r="N73"/>
  <c r="U72"/>
  <c r="U71"/>
  <c r="N71"/>
  <c r="U70"/>
  <c r="N70"/>
  <c r="AD69"/>
  <c r="U69"/>
  <c r="N69"/>
  <c r="F69"/>
  <c r="U68"/>
  <c r="U67"/>
  <c r="N67"/>
  <c r="AD66"/>
  <c r="U66"/>
  <c r="N66"/>
  <c r="F66"/>
  <c r="AD65"/>
  <c r="U65"/>
  <c r="N65"/>
  <c r="U64"/>
  <c r="U63"/>
  <c r="N63"/>
  <c r="AC62"/>
  <c r="U62"/>
  <c r="N62"/>
  <c r="U61"/>
  <c r="N61"/>
  <c r="U60"/>
  <c r="U59"/>
  <c r="N59"/>
  <c r="U58"/>
  <c r="N58"/>
  <c r="U57"/>
  <c r="N57"/>
  <c r="U56"/>
  <c r="U55"/>
  <c r="N55"/>
  <c r="U54"/>
  <c r="N54"/>
  <c r="AD53"/>
  <c r="U53"/>
  <c r="N53"/>
  <c r="U52"/>
  <c r="F52"/>
  <c r="U51"/>
  <c r="N51"/>
  <c r="AD50"/>
  <c r="U50"/>
  <c r="U49"/>
  <c r="U48"/>
  <c r="U47"/>
  <c r="U46"/>
  <c r="U45"/>
  <c r="U44"/>
  <c r="U43"/>
  <c r="U42"/>
  <c r="F42"/>
  <c r="U41"/>
  <c r="U40"/>
  <c r="U39"/>
  <c r="U38"/>
  <c r="U37"/>
  <c r="U36"/>
  <c r="U35"/>
  <c r="U34"/>
  <c r="F34"/>
  <c r="AD33"/>
  <c r="U33"/>
  <c r="U32"/>
  <c r="F32"/>
  <c r="U31"/>
  <c r="U30"/>
  <c r="AD29"/>
  <c r="U29"/>
  <c r="U28"/>
  <c r="U27"/>
  <c r="U26"/>
  <c r="U25"/>
  <c r="U24"/>
  <c r="F24"/>
  <c r="U23"/>
  <c r="U22"/>
  <c r="AD21"/>
  <c r="U21"/>
  <c r="U20"/>
  <c r="U19"/>
  <c r="U18"/>
  <c r="AD17"/>
  <c r="U17"/>
  <c r="U16"/>
  <c r="U15"/>
  <c r="U14"/>
  <c r="F14"/>
  <c r="AD13"/>
  <c r="U13"/>
  <c r="U12"/>
  <c r="F12"/>
  <c r="U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U89"/>
  <c r="U88"/>
  <c r="U87"/>
  <c r="U86"/>
  <c r="N86"/>
  <c r="U85"/>
  <c r="U84"/>
  <c r="F84"/>
  <c r="U83"/>
  <c r="U82"/>
  <c r="N82"/>
  <c r="F82"/>
  <c r="U81"/>
  <c r="U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U65"/>
  <c r="U64"/>
  <c r="N64"/>
  <c r="U63"/>
  <c r="U62"/>
  <c r="N62"/>
  <c r="U61"/>
  <c r="U60"/>
  <c r="N60"/>
  <c r="U59"/>
  <c r="U58"/>
  <c r="N58"/>
  <c r="U57"/>
  <c r="U56"/>
  <c r="N56"/>
  <c r="U55"/>
  <c r="U54"/>
  <c r="N54"/>
  <c r="U53"/>
  <c r="U52"/>
  <c r="N52"/>
  <c r="U51"/>
  <c r="U50"/>
  <c r="N50"/>
  <c r="U49"/>
  <c r="U48"/>
  <c r="N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U37"/>
  <c r="U36"/>
  <c r="U35"/>
  <c r="U34"/>
  <c r="U33"/>
  <c r="U32"/>
  <c r="F32"/>
  <c r="U31"/>
  <c r="N31"/>
  <c r="U30"/>
  <c r="F30"/>
  <c r="U29"/>
  <c r="N29"/>
  <c r="U28"/>
  <c r="N28"/>
  <c r="U27"/>
  <c r="N27"/>
  <c r="U26"/>
  <c r="U25"/>
  <c r="U24"/>
  <c r="N24"/>
  <c r="U23"/>
  <c r="U22"/>
  <c r="N22"/>
  <c r="U21"/>
  <c r="U20"/>
  <c r="F20"/>
  <c r="U19"/>
  <c r="U18"/>
  <c r="U17"/>
  <c r="N17"/>
  <c r="U16"/>
  <c r="U15"/>
  <c r="U14"/>
  <c r="U13"/>
  <c r="U12"/>
  <c r="U11"/>
  <c r="U10"/>
  <c r="F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F74"/>
  <c r="U73"/>
  <c r="U72"/>
  <c r="U71"/>
  <c r="U70"/>
  <c r="U69"/>
  <c r="U68"/>
  <c r="U67"/>
  <c r="U66"/>
  <c r="F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F43"/>
  <c r="U42"/>
  <c r="U41"/>
  <c r="F41"/>
  <c r="U40"/>
  <c r="U39"/>
  <c r="F39"/>
  <c r="U38"/>
  <c r="U37"/>
  <c r="F37"/>
  <c r="U36"/>
  <c r="U35"/>
  <c r="U34"/>
  <c r="U33"/>
  <c r="U32"/>
  <c r="U31"/>
  <c r="U30"/>
  <c r="U29"/>
  <c r="U28"/>
  <c r="U27"/>
  <c r="F27"/>
  <c r="U26"/>
  <c r="U25"/>
  <c r="F25"/>
  <c r="U24"/>
  <c r="N24"/>
  <c r="U23"/>
  <c r="F23"/>
  <c r="U22"/>
  <c r="U21"/>
  <c r="U20"/>
  <c r="U19"/>
  <c r="U18"/>
  <c r="U17"/>
  <c r="U16"/>
  <c r="F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F94"/>
  <c r="U93"/>
  <c r="U92"/>
  <c r="U91"/>
  <c r="U90"/>
  <c r="U89"/>
  <c r="N89"/>
  <c r="U88"/>
  <c r="U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U53"/>
  <c r="N53"/>
  <c r="U52"/>
  <c r="U51"/>
  <c r="N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F21"/>
  <c r="U20"/>
  <c r="N20"/>
  <c r="U19"/>
  <c r="F19"/>
  <c r="U18"/>
  <c r="N18"/>
  <c r="U17"/>
  <c r="U16"/>
  <c r="N16"/>
  <c r="U15"/>
  <c r="U14"/>
  <c r="N14"/>
  <c r="U13"/>
  <c r="U12"/>
  <c r="N12"/>
  <c r="U11"/>
  <c r="U10"/>
  <c r="N10"/>
  <c r="U9"/>
  <c r="F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U76"/>
  <c r="U75"/>
  <c r="U74"/>
  <c r="U73"/>
  <c r="U72"/>
  <c r="U71"/>
  <c r="U70"/>
  <c r="U69"/>
  <c r="N69"/>
  <c r="U68"/>
  <c r="U67"/>
  <c r="U66"/>
  <c r="F66"/>
  <c r="U65"/>
  <c r="U64"/>
  <c r="U63"/>
  <c r="U62"/>
  <c r="U61"/>
  <c r="N61"/>
  <c r="U60"/>
  <c r="U59"/>
  <c r="U58"/>
  <c r="F58"/>
  <c r="U57"/>
  <c r="U56"/>
  <c r="U55"/>
  <c r="U54"/>
  <c r="U53"/>
  <c r="N53"/>
  <c r="U52"/>
  <c r="U51"/>
  <c r="N51"/>
  <c r="U50"/>
  <c r="N50"/>
  <c r="U49"/>
  <c r="N49"/>
  <c r="U48"/>
  <c r="U47"/>
  <c r="N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U25"/>
  <c r="U24"/>
  <c r="F24"/>
  <c r="U23"/>
  <c r="N23"/>
  <c r="U22"/>
  <c r="F22"/>
  <c r="U21"/>
  <c r="N21"/>
  <c r="F21"/>
  <c r="U20"/>
  <c r="U19"/>
  <c r="N19"/>
  <c r="U18"/>
  <c r="N18"/>
  <c r="U17"/>
  <c r="N17"/>
  <c r="U16"/>
  <c r="U15"/>
  <c r="N15"/>
  <c r="U14"/>
  <c r="U13"/>
  <c r="U12"/>
  <c r="F12"/>
  <c r="U11"/>
  <c r="N11"/>
  <c r="F11"/>
  <c r="U10"/>
  <c r="U9"/>
  <c r="F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F89"/>
  <c r="U88"/>
  <c r="N88"/>
  <c r="U87"/>
  <c r="F87"/>
  <c r="U86"/>
  <c r="F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F67"/>
  <c r="U66"/>
  <c r="U65"/>
  <c r="N65"/>
  <c r="U64"/>
  <c r="N64"/>
  <c r="F64"/>
  <c r="U63"/>
  <c r="U62"/>
  <c r="U61"/>
  <c r="N61"/>
  <c r="U60"/>
  <c r="U59"/>
  <c r="U58"/>
  <c r="U57"/>
  <c r="U56"/>
  <c r="U55"/>
  <c r="U54"/>
  <c r="F54"/>
  <c r="U53"/>
  <c r="U52"/>
  <c r="U51"/>
  <c r="N51"/>
  <c r="U50"/>
  <c r="U49"/>
  <c r="U48"/>
  <c r="N48"/>
  <c r="U47"/>
  <c r="U46"/>
  <c r="U45"/>
  <c r="N45"/>
  <c r="U44"/>
  <c r="U43"/>
  <c r="U42"/>
  <c r="U41"/>
  <c r="U40"/>
  <c r="F40"/>
  <c r="U39"/>
  <c r="U38"/>
  <c r="U37"/>
  <c r="U36"/>
  <c r="U35"/>
  <c r="N35"/>
  <c r="U34"/>
  <c r="U33"/>
  <c r="U32"/>
  <c r="N32"/>
  <c r="U31"/>
  <c r="U30"/>
  <c r="U29"/>
  <c r="N29"/>
  <c r="U28"/>
  <c r="U27"/>
  <c r="U26"/>
  <c r="F26"/>
  <c r="U25"/>
  <c r="U24"/>
  <c r="U23"/>
  <c r="U22"/>
  <c r="U21"/>
  <c r="U20"/>
  <c r="U19"/>
  <c r="N19"/>
  <c r="U18"/>
  <c r="U17"/>
  <c r="U16"/>
  <c r="N16"/>
  <c r="U15"/>
  <c r="U14"/>
  <c r="F14"/>
  <c r="U13"/>
  <c r="N13"/>
  <c r="U12"/>
  <c r="F12"/>
  <c r="U11"/>
  <c r="U10"/>
  <c r="U9"/>
  <c r="U8"/>
  <c r="U7"/>
  <c r="N7"/>
  <c r="U6"/>
  <c r="N6"/>
  <c r="U5"/>
  <c r="N5"/>
  <c r="U4"/>
  <c r="U3"/>
  <c r="L99"/>
  <c r="A1"/>
  <c r="B99" i="63" l="1"/>
  <c r="F35"/>
  <c r="F33"/>
  <c r="F31"/>
  <c r="F29"/>
  <c r="F27"/>
  <c r="F25"/>
  <c r="F23"/>
  <c r="F21"/>
  <c r="F19"/>
  <c r="F17"/>
  <c r="F15"/>
  <c r="F13"/>
  <c r="F11"/>
  <c r="F9"/>
  <c r="F7"/>
  <c r="F98" i="55"/>
  <c r="F94"/>
  <c r="F92"/>
  <c r="F90"/>
  <c r="F88"/>
  <c r="F84"/>
  <c r="F80"/>
  <c r="F98" i="56"/>
  <c r="F94"/>
  <c r="F74"/>
  <c r="F64"/>
  <c r="F46"/>
  <c r="F42"/>
  <c r="F38"/>
  <c r="F16"/>
  <c r="F76" i="57"/>
  <c r="F74"/>
  <c r="F66"/>
  <c r="F30"/>
  <c r="F24"/>
  <c r="F20"/>
  <c r="F6"/>
  <c r="F98" i="58"/>
  <c r="F94"/>
  <c r="F88"/>
  <c r="F82"/>
  <c r="F64"/>
  <c r="F62"/>
  <c r="F58"/>
  <c r="F56"/>
  <c r="F54"/>
  <c r="F52"/>
  <c r="F50"/>
  <c r="F48"/>
  <c r="F46"/>
  <c r="F44"/>
  <c r="F36"/>
  <c r="F34"/>
  <c r="F32"/>
  <c r="F28"/>
  <c r="F24"/>
  <c r="F8"/>
  <c r="F6"/>
  <c r="F4"/>
  <c r="F96" i="61"/>
  <c r="F90" i="62"/>
  <c r="F86"/>
  <c r="F72"/>
  <c r="F70"/>
  <c r="F58"/>
  <c r="F56"/>
  <c r="F28"/>
  <c r="F20"/>
  <c r="F4"/>
  <c r="F48" i="63"/>
  <c r="F42"/>
  <c r="F16"/>
  <c r="F14"/>
  <c r="F8"/>
  <c r="F4"/>
  <c r="O99" i="81"/>
  <c r="L99"/>
  <c r="I99"/>
  <c r="F99"/>
  <c r="C99"/>
  <c r="F9" i="62"/>
  <c r="C99" i="63"/>
  <c r="F59" i="61"/>
  <c r="F40" i="56"/>
  <c r="C99"/>
  <c r="F4"/>
  <c r="B99"/>
  <c r="C99" i="55"/>
  <c r="F71" i="57"/>
  <c r="C99"/>
  <c r="F1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48" i="55"/>
  <c r="V32"/>
  <c r="V47"/>
  <c r="V16"/>
  <c r="O16"/>
  <c r="O98"/>
  <c r="V26" i="56"/>
  <c r="V40"/>
  <c r="N8" i="55"/>
  <c r="F9"/>
  <c r="I99"/>
  <c r="M99"/>
  <c r="N12"/>
  <c r="F13"/>
  <c r="N28"/>
  <c r="O28" s="1"/>
  <c r="F29"/>
  <c r="G42"/>
  <c r="N44"/>
  <c r="F45"/>
  <c r="N60"/>
  <c r="F61"/>
  <c r="O72"/>
  <c r="O45" i="56"/>
  <c r="O65"/>
  <c r="V82" i="55"/>
  <c r="O47" i="56"/>
  <c r="O70"/>
  <c r="V12" i="55"/>
  <c r="V18" i="56"/>
  <c r="V50"/>
  <c r="B99" i="55"/>
  <c r="F3"/>
  <c r="K99"/>
  <c r="F5"/>
  <c r="N20"/>
  <c r="O20" s="1"/>
  <c r="F21"/>
  <c r="N36"/>
  <c r="F37"/>
  <c r="N52"/>
  <c r="F53"/>
  <c r="O68"/>
  <c r="O5" i="56"/>
  <c r="O21"/>
  <c r="O37"/>
  <c r="O53"/>
  <c r="O69"/>
  <c r="O93"/>
  <c r="V44"/>
  <c r="V82"/>
  <c r="J99" i="55"/>
  <c r="N24"/>
  <c r="N40"/>
  <c r="N56"/>
  <c r="V25" i="58"/>
  <c r="V38"/>
  <c r="V60" i="56"/>
  <c r="B99" i="57"/>
  <c r="F3"/>
  <c r="K99"/>
  <c r="N82"/>
  <c r="F83"/>
  <c r="F97"/>
  <c r="C99" i="58"/>
  <c r="I99"/>
  <c r="M99"/>
  <c r="N4"/>
  <c r="F5"/>
  <c r="N12"/>
  <c r="F13"/>
  <c r="N20"/>
  <c r="F21"/>
  <c r="V64" i="55"/>
  <c r="V84"/>
  <c r="F3" i="56"/>
  <c r="V5"/>
  <c r="V9"/>
  <c r="V13"/>
  <c r="V17"/>
  <c r="V21"/>
  <c r="V25"/>
  <c r="V29"/>
  <c r="V33"/>
  <c r="V37"/>
  <c r="V41"/>
  <c r="V53"/>
  <c r="V57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O45"/>
  <c r="V58"/>
  <c r="V74"/>
  <c r="V90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51" i="56" l="1"/>
  <c r="V11"/>
  <c r="O7"/>
  <c r="O71" i="55"/>
  <c r="O23" i="56"/>
  <c r="O35"/>
  <c r="F99" i="63"/>
  <c r="V39" i="56"/>
  <c r="O15"/>
  <c r="O40" i="55"/>
  <c r="O80"/>
  <c r="O60"/>
  <c r="O92" i="56"/>
  <c r="O84"/>
  <c r="O76"/>
  <c r="O68"/>
  <c r="O60"/>
  <c r="O52"/>
  <c r="O36"/>
  <c r="V88" i="55"/>
  <c r="V92"/>
  <c r="O56"/>
  <c r="O40" i="56"/>
  <c r="O24"/>
  <c r="O4" i="55"/>
  <c r="G58"/>
  <c r="V58" s="1"/>
  <c r="G26"/>
  <c r="V96"/>
  <c r="O44"/>
  <c r="O96" i="56"/>
  <c r="O88"/>
  <c r="O80"/>
  <c r="O72"/>
  <c r="O64"/>
  <c r="O56"/>
  <c r="O44"/>
  <c r="O28"/>
  <c r="N99" i="81"/>
  <c r="P99" s="1"/>
  <c r="K99"/>
  <c r="M99" s="1"/>
  <c r="H99"/>
  <c r="J99" s="1"/>
  <c r="E99"/>
  <c r="G99" s="1"/>
  <c r="O48" i="57"/>
  <c r="O64"/>
  <c r="O78" i="56"/>
  <c r="O62"/>
  <c r="O66"/>
  <c r="O54"/>
  <c r="O46"/>
  <c r="O30"/>
  <c r="O26"/>
  <c r="O10"/>
  <c r="O78" i="55"/>
  <c r="O74"/>
  <c r="B99" i="81"/>
  <c r="D99" s="1"/>
  <c r="O86" i="56"/>
  <c r="O94"/>
  <c r="V27"/>
  <c r="G66" i="55"/>
  <c r="G38"/>
  <c r="V38" s="1"/>
  <c r="G30"/>
  <c r="V30" s="1"/>
  <c r="O27"/>
  <c r="G6"/>
  <c r="V6" s="1"/>
  <c r="O62"/>
  <c r="O46"/>
  <c r="F99" i="56"/>
  <c r="O61"/>
  <c r="O57"/>
  <c r="V49"/>
  <c r="G90" i="55"/>
  <c r="V90" s="1"/>
  <c r="G75"/>
  <c r="V75" s="1"/>
  <c r="O52"/>
  <c r="O36"/>
  <c r="G19"/>
  <c r="V19" s="1"/>
  <c r="O12"/>
  <c r="V76"/>
  <c r="V51"/>
  <c r="O24"/>
  <c r="O14"/>
  <c r="O9"/>
  <c r="O6" i="58"/>
  <c r="G66" i="57"/>
  <c r="V66" s="1"/>
  <c r="G6"/>
  <c r="O6" s="1"/>
  <c r="O57" i="58"/>
  <c r="V65"/>
  <c r="G98" i="57"/>
  <c r="V9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26"/>
  <c r="O26"/>
  <c r="O66" i="57" l="1"/>
  <c r="O5"/>
  <c r="O77"/>
  <c r="Q99" i="81"/>
  <c r="O66" i="55"/>
  <c r="V66"/>
  <c r="O38"/>
  <c r="O30"/>
  <c r="O19"/>
  <c r="O4" i="56"/>
  <c r="O90" i="55"/>
  <c r="O75"/>
  <c r="O49"/>
  <c r="O98" i="57"/>
  <c r="V6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J51" i="78"/>
  <c r="P22"/>
  <c r="K37"/>
  <c r="G50"/>
  <c r="B87"/>
  <c r="G41"/>
  <c r="P48"/>
  <c r="O60"/>
  <c r="Q20"/>
  <c r="I38"/>
  <c r="K70"/>
  <c r="H4"/>
  <c r="I81"/>
  <c r="J93"/>
  <c r="N93"/>
  <c r="Q87"/>
  <c r="K44"/>
  <c r="Q82"/>
  <c r="Q60"/>
  <c r="N70"/>
  <c r="G8"/>
  <c r="P66"/>
  <c r="Q83"/>
  <c r="K73"/>
  <c r="P29"/>
  <c r="L80"/>
  <c r="G14"/>
  <c r="N94"/>
  <c r="H71"/>
  <c r="I41"/>
  <c r="O86"/>
  <c r="L37"/>
  <c r="Q56"/>
  <c r="J44"/>
  <c r="P36"/>
  <c r="N65"/>
  <c r="Q38"/>
  <c r="O41"/>
  <c r="I43"/>
  <c r="O36"/>
  <c r="P75"/>
  <c r="K18"/>
  <c r="G94"/>
  <c r="N37"/>
  <c r="B14"/>
  <c r="B43"/>
  <c r="K42"/>
  <c r="L9"/>
  <c r="L45"/>
  <c r="B95"/>
  <c r="I53"/>
  <c r="N55"/>
  <c r="O13"/>
  <c r="G61"/>
  <c r="J80"/>
  <c r="N46"/>
  <c r="J90"/>
  <c r="B42"/>
  <c r="J94"/>
  <c r="H65"/>
  <c r="B33"/>
  <c r="Q70"/>
  <c r="J9"/>
  <c r="P34"/>
  <c r="N91"/>
  <c r="N32"/>
  <c r="I54"/>
  <c r="K89"/>
  <c r="O87"/>
  <c r="J67"/>
  <c r="B28"/>
  <c r="J77"/>
  <c r="L19"/>
  <c r="P37"/>
  <c r="H70"/>
  <c r="B91"/>
  <c r="J64"/>
  <c r="O62"/>
  <c r="B20"/>
  <c r="B76"/>
  <c r="J43"/>
  <c r="N63"/>
  <c r="O43"/>
  <c r="K29"/>
  <c r="O25"/>
  <c r="P6"/>
  <c r="I68"/>
  <c r="G44"/>
  <c r="Q10"/>
  <c r="G34"/>
  <c r="I88"/>
  <c r="G66"/>
  <c r="G54"/>
  <c r="Q50"/>
  <c r="N4"/>
  <c r="O89"/>
  <c r="N24"/>
  <c r="H12"/>
  <c r="O50"/>
  <c r="Q9"/>
  <c r="L58"/>
  <c r="G33"/>
  <c r="P67"/>
  <c r="B35"/>
  <c r="Q48"/>
  <c r="J50"/>
  <c r="H72"/>
  <c r="K30"/>
  <c r="P79"/>
  <c r="I55"/>
  <c r="O94"/>
  <c r="G70"/>
  <c r="K3"/>
  <c r="Q21"/>
  <c r="G48"/>
  <c r="I93"/>
  <c r="O35"/>
  <c r="Q96"/>
  <c r="Q63"/>
  <c r="K38"/>
  <c r="B78"/>
  <c r="N98"/>
  <c r="P50"/>
  <c r="J33"/>
  <c r="I29"/>
  <c r="B88"/>
  <c r="B74"/>
  <c r="K16"/>
  <c r="H76"/>
  <c r="B27"/>
  <c r="H19"/>
  <c r="L83"/>
  <c r="H55"/>
  <c r="O97"/>
  <c r="K92"/>
  <c r="O72"/>
  <c r="O32"/>
  <c r="K33"/>
  <c r="B19"/>
  <c r="P18"/>
  <c r="Q91"/>
  <c r="I96"/>
  <c r="P17"/>
  <c r="N8"/>
  <c r="I66"/>
  <c r="K55"/>
  <c r="P7"/>
  <c r="K72"/>
  <c r="B23"/>
  <c r="H29"/>
  <c r="J82"/>
  <c r="P30"/>
  <c r="J6"/>
  <c r="L90"/>
  <c r="G17"/>
  <c r="B77"/>
  <c r="B61"/>
  <c r="H92"/>
  <c r="I90"/>
  <c r="N52"/>
  <c r="N73"/>
  <c r="B65"/>
  <c r="P14"/>
  <c r="L70"/>
  <c r="H75"/>
  <c r="N88"/>
  <c r="J39"/>
  <c r="Q13"/>
  <c r="K22"/>
  <c r="G39"/>
  <c r="G67"/>
  <c r="J35"/>
  <c r="O67"/>
  <c r="G12"/>
  <c r="K82"/>
  <c r="B30"/>
  <c r="H9"/>
  <c r="N12"/>
  <c r="J54"/>
  <c r="H68"/>
  <c r="H95"/>
  <c r="J21"/>
  <c r="O16"/>
  <c r="G84"/>
  <c r="N42"/>
  <c r="N86"/>
  <c r="J69"/>
  <c r="K21"/>
  <c r="B62"/>
  <c r="O74"/>
  <c r="I87"/>
  <c r="I51"/>
  <c r="K25"/>
  <c r="P43"/>
  <c r="J4"/>
  <c r="G78"/>
  <c r="O53"/>
  <c r="H61"/>
  <c r="P27"/>
  <c r="N11"/>
  <c r="N56"/>
  <c r="J68"/>
  <c r="Q66"/>
  <c r="K19"/>
  <c r="J26"/>
  <c r="B64"/>
  <c r="H96"/>
  <c r="O73"/>
  <c r="H53"/>
  <c r="H59"/>
  <c r="N29"/>
  <c r="N6"/>
  <c r="L74"/>
  <c r="I56"/>
  <c r="J25"/>
  <c r="N92"/>
  <c r="G93"/>
  <c r="B69"/>
  <c r="B11"/>
  <c r="L72"/>
  <c r="H45"/>
  <c r="P24"/>
  <c r="I21"/>
  <c r="G29"/>
  <c r="I3"/>
  <c r="B79"/>
  <c r="O42"/>
  <c r="I48"/>
  <c r="L8"/>
  <c r="K88"/>
  <c r="J24"/>
  <c r="O10"/>
  <c r="O6"/>
  <c r="O45"/>
  <c r="I91"/>
  <c r="I42"/>
  <c r="N82"/>
  <c r="L14"/>
  <c r="N47"/>
  <c r="N27"/>
  <c r="O57"/>
  <c r="H56"/>
  <c r="N62"/>
  <c r="P86"/>
  <c r="N3"/>
  <c r="O39"/>
  <c r="J40"/>
  <c r="G35"/>
  <c r="O5"/>
  <c r="P64"/>
  <c r="J57"/>
  <c r="L29"/>
  <c r="Q19"/>
  <c r="N20"/>
  <c r="H5"/>
  <c r="I75"/>
  <c r="L5"/>
  <c r="Q80"/>
  <c r="O52"/>
  <c r="Q6"/>
  <c r="Q11"/>
  <c r="Q67"/>
  <c r="K8"/>
  <c r="H18"/>
  <c r="G65"/>
  <c r="I63"/>
  <c r="P45"/>
  <c r="B16"/>
  <c r="O34"/>
  <c r="K87"/>
  <c r="L25"/>
  <c r="H17"/>
  <c r="I61"/>
  <c r="F1"/>
  <c r="B37"/>
  <c r="O96"/>
  <c r="K59"/>
  <c r="P20"/>
  <c r="P78"/>
  <c r="P57"/>
  <c r="I6"/>
  <c r="Q54"/>
  <c r="L66"/>
  <c r="H26"/>
  <c r="I9"/>
  <c r="B17"/>
  <c r="Q24"/>
  <c r="K5"/>
  <c r="Q32"/>
  <c r="H21"/>
  <c r="I31"/>
  <c r="G68"/>
  <c r="B9"/>
  <c r="H97"/>
  <c r="O83"/>
  <c r="G80"/>
  <c r="J89"/>
  <c r="O37"/>
  <c r="B48"/>
  <c r="L47"/>
  <c r="H34"/>
  <c r="Q68"/>
  <c r="B53"/>
  <c r="Q55"/>
  <c r="B90"/>
  <c r="G40"/>
  <c r="J32"/>
  <c r="G76"/>
  <c r="L13"/>
  <c r="N80"/>
  <c r="P84"/>
  <c r="H14"/>
  <c r="G42"/>
  <c r="G23"/>
  <c r="L73"/>
  <c r="J72"/>
  <c r="P31"/>
  <c r="I14"/>
  <c r="K66"/>
  <c r="J16"/>
  <c r="P71"/>
  <c r="G52"/>
  <c r="N72"/>
  <c r="Q33"/>
  <c r="G96"/>
  <c r="B2"/>
  <c r="I25"/>
  <c r="Q98"/>
  <c r="J86"/>
  <c r="H31"/>
  <c r="I44"/>
  <c r="I49"/>
  <c r="P40"/>
  <c r="B97"/>
  <c r="J38"/>
  <c r="K12"/>
  <c r="P60"/>
  <c r="J84"/>
  <c r="Q64"/>
  <c r="P15"/>
  <c r="I86"/>
  <c r="H86"/>
  <c r="L18"/>
  <c r="H66"/>
  <c r="L75"/>
  <c r="K60"/>
  <c r="J95"/>
  <c r="L68"/>
  <c r="I15"/>
  <c r="J70"/>
  <c r="I80"/>
  <c r="O40"/>
  <c r="J12"/>
  <c r="I59"/>
  <c r="J52"/>
  <c r="N97"/>
  <c r="H16"/>
  <c r="I78"/>
  <c r="G26"/>
  <c r="H88"/>
  <c r="H11"/>
  <c r="H46"/>
  <c r="J47"/>
  <c r="J74"/>
  <c r="H51"/>
  <c r="P62"/>
  <c r="I4"/>
  <c r="L34"/>
  <c r="N74"/>
  <c r="O84"/>
  <c r="N33"/>
  <c r="P87"/>
  <c r="Q30"/>
  <c r="Q73"/>
  <c r="B55"/>
  <c r="B26"/>
  <c r="H10"/>
  <c r="I20"/>
  <c r="P85"/>
  <c r="H35"/>
  <c r="K27"/>
  <c r="O31"/>
  <c r="K77"/>
  <c r="N50"/>
  <c r="N35"/>
  <c r="H85"/>
  <c r="P91"/>
  <c r="H83"/>
  <c r="I52"/>
  <c r="H43"/>
  <c r="K7"/>
  <c r="J97"/>
  <c r="K93"/>
  <c r="I40"/>
  <c r="B40"/>
  <c r="P42"/>
  <c r="L53"/>
  <c r="B36"/>
  <c r="J81"/>
  <c r="G73"/>
  <c r="N68"/>
  <c r="B59"/>
  <c r="Q37"/>
  <c r="Q97"/>
  <c r="P82"/>
  <c r="Q26"/>
  <c r="I46"/>
  <c r="P39"/>
  <c r="K34"/>
  <c r="P33"/>
  <c r="J87"/>
  <c r="I13"/>
  <c r="J91"/>
  <c r="Q25"/>
  <c r="Q3"/>
  <c r="P49"/>
  <c r="I19"/>
  <c r="B47"/>
  <c r="Q84"/>
  <c r="B68"/>
  <c r="P47"/>
  <c r="N28"/>
  <c r="O65"/>
  <c r="Q45"/>
  <c r="P74"/>
  <c r="H62"/>
  <c r="K15"/>
  <c r="H6"/>
  <c r="G24"/>
  <c r="P96"/>
  <c r="I71"/>
  <c r="H2"/>
  <c r="B4"/>
  <c r="B32"/>
  <c r="J65"/>
  <c r="N76"/>
  <c r="B75"/>
  <c r="P13"/>
  <c r="N34"/>
  <c r="Q12"/>
  <c r="I57"/>
  <c r="G49"/>
  <c r="Q18"/>
  <c r="J98"/>
  <c r="B93"/>
  <c r="O70"/>
  <c r="Q47"/>
  <c r="G79"/>
  <c r="O76"/>
  <c r="K58"/>
  <c r="G27"/>
  <c r="H15"/>
  <c r="H28"/>
  <c r="G77"/>
  <c r="J31"/>
  <c r="B80"/>
  <c r="B70"/>
  <c r="N77"/>
  <c r="G62"/>
  <c r="N18"/>
  <c r="O26"/>
  <c r="K65"/>
  <c r="J5"/>
  <c r="H60"/>
  <c r="L15"/>
  <c r="K96"/>
  <c r="O3"/>
  <c r="Q29"/>
  <c r="G63"/>
  <c r="J28"/>
  <c r="H63"/>
  <c r="N87"/>
  <c r="O18"/>
  <c r="K54"/>
  <c r="H81"/>
  <c r="H74"/>
  <c r="K94"/>
  <c r="B84"/>
  <c r="K39"/>
  <c r="J27"/>
  <c r="N95"/>
  <c r="G19"/>
  <c r="P9"/>
  <c r="N83"/>
  <c r="H87"/>
  <c r="O12"/>
  <c r="G18"/>
  <c r="K4"/>
  <c r="K41"/>
  <c r="P98"/>
  <c r="B29"/>
  <c r="G5"/>
  <c r="G28"/>
  <c r="N54"/>
  <c r="J18"/>
  <c r="G20"/>
  <c r="K52"/>
  <c r="Q28"/>
  <c r="L3"/>
  <c r="I8"/>
  <c r="P55"/>
  <c r="K75"/>
  <c r="O8"/>
  <c r="Q89"/>
  <c r="G53"/>
  <c r="G57"/>
  <c r="L6"/>
  <c r="P88"/>
  <c r="G85"/>
  <c r="I37"/>
  <c r="Q61"/>
  <c r="H57"/>
  <c r="J75"/>
  <c r="Q46"/>
  <c r="P92"/>
  <c r="N58"/>
  <c r="I26"/>
  <c r="J3"/>
  <c r="B6"/>
  <c r="P95"/>
  <c r="Q7"/>
  <c r="J59"/>
  <c r="K35"/>
  <c r="O88"/>
  <c r="G46"/>
  <c r="O20"/>
  <c r="J13"/>
  <c r="L67"/>
  <c r="K11"/>
  <c r="Q8"/>
  <c r="L62"/>
  <c r="O85"/>
  <c r="P11"/>
  <c r="Q40"/>
  <c r="O47"/>
  <c r="O24"/>
  <c r="H20"/>
  <c r="G16"/>
  <c r="B51"/>
  <c r="G25"/>
  <c r="Q93"/>
  <c r="P63"/>
  <c r="Q5"/>
  <c r="P51"/>
  <c r="O56"/>
  <c r="J46"/>
  <c r="G83"/>
  <c r="J30"/>
  <c r="K95"/>
  <c r="N48"/>
  <c r="Q88"/>
  <c r="O91"/>
  <c r="G58"/>
  <c r="L16"/>
  <c r="L71"/>
  <c r="J76"/>
  <c r="H91"/>
  <c r="O7"/>
  <c r="L89"/>
  <c r="B71"/>
  <c r="G30"/>
  <c r="L82"/>
  <c r="J14"/>
  <c r="Q15"/>
  <c r="N75"/>
  <c r="K69"/>
  <c r="G13"/>
  <c r="K20"/>
  <c r="K63"/>
  <c r="L50"/>
  <c r="H93"/>
  <c r="O33"/>
  <c r="P35"/>
  <c r="J88"/>
  <c r="H7"/>
  <c r="K83"/>
  <c r="Q52"/>
  <c r="P21"/>
  <c r="N71"/>
  <c r="B94"/>
  <c r="L69"/>
  <c r="B25"/>
  <c r="B92"/>
  <c r="K74"/>
  <c r="L84"/>
  <c r="N61"/>
  <c r="Q94"/>
  <c r="K50"/>
  <c r="O95"/>
  <c r="N67"/>
  <c r="N5"/>
  <c r="L55"/>
  <c r="O58"/>
  <c r="L30"/>
  <c r="L98"/>
  <c r="Q76"/>
  <c r="N25"/>
  <c r="N40"/>
  <c r="Q90"/>
  <c r="N53"/>
  <c r="I36"/>
  <c r="P70"/>
  <c r="O59"/>
  <c r="L41"/>
  <c r="B56"/>
  <c r="H40"/>
  <c r="K67"/>
  <c r="K71"/>
  <c r="J49"/>
  <c r="O55"/>
  <c r="L10"/>
  <c r="N44"/>
  <c r="B50"/>
  <c r="H94"/>
  <c r="G2"/>
  <c r="Q81"/>
  <c r="G81"/>
  <c r="I72"/>
  <c r="N30"/>
  <c r="P32"/>
  <c r="I83"/>
  <c r="L97"/>
  <c r="H98"/>
  <c r="H27"/>
  <c r="Q71"/>
  <c r="B83"/>
  <c r="O78"/>
  <c r="B73"/>
  <c r="G88"/>
  <c r="G89"/>
  <c r="N85"/>
  <c r="G95"/>
  <c r="P54"/>
  <c r="O19"/>
  <c r="P19"/>
  <c r="J19"/>
  <c r="K62"/>
  <c r="P72"/>
  <c r="O23"/>
  <c r="P77"/>
  <c r="N43"/>
  <c r="N39"/>
  <c r="B13"/>
  <c r="O66"/>
  <c r="P68"/>
  <c r="H30"/>
  <c r="B49"/>
  <c r="L40"/>
  <c r="O77"/>
  <c r="B72"/>
  <c r="Q23"/>
  <c r="P93"/>
  <c r="Q59"/>
  <c r="Q65"/>
  <c r="B18"/>
  <c r="J79"/>
  <c r="Q57"/>
  <c r="K49"/>
  <c r="K79"/>
  <c r="N19"/>
  <c r="G98"/>
  <c r="L46"/>
  <c r="Q92"/>
  <c r="I58"/>
  <c r="H37"/>
  <c r="G74"/>
  <c r="Q31"/>
  <c r="G91"/>
  <c r="G3"/>
  <c r="O92"/>
  <c r="I70"/>
  <c r="N90"/>
  <c r="H69"/>
  <c r="P5"/>
  <c r="P12"/>
  <c r="B52"/>
  <c r="L76"/>
  <c r="H90"/>
  <c r="B44"/>
  <c r="K47"/>
  <c r="L81"/>
  <c r="P26"/>
  <c r="I39"/>
  <c r="J29"/>
  <c r="O90"/>
  <c r="L49"/>
  <c r="J34"/>
  <c r="O38"/>
  <c r="G10"/>
  <c r="I98"/>
  <c r="L65"/>
  <c r="Q16"/>
  <c r="K14"/>
  <c r="J78"/>
  <c r="L38"/>
  <c r="H67"/>
  <c r="P83"/>
  <c r="H50"/>
  <c r="Q44"/>
  <c r="N49"/>
  <c r="Q85"/>
  <c r="G69"/>
  <c r="H42"/>
  <c r="J60"/>
  <c r="N96"/>
  <c r="J15"/>
  <c r="L63"/>
  <c r="L28"/>
  <c r="O64"/>
  <c r="P10"/>
  <c r="N69"/>
  <c r="L20"/>
  <c r="I92"/>
  <c r="H22"/>
  <c r="N31"/>
  <c r="J83"/>
  <c r="H84"/>
  <c r="N15"/>
  <c r="O14"/>
  <c r="B54"/>
  <c r="I79"/>
  <c r="P73"/>
  <c r="O30"/>
  <c r="H49"/>
  <c r="H52"/>
  <c r="O11"/>
  <c r="J41"/>
  <c r="Q17"/>
  <c r="B12"/>
  <c r="G4"/>
  <c r="H48"/>
  <c r="H32"/>
  <c r="O48"/>
  <c r="O22"/>
  <c r="J22"/>
  <c r="H82"/>
  <c r="I95"/>
  <c r="G90"/>
  <c r="G87"/>
  <c r="Q35"/>
  <c r="B39"/>
  <c r="B85"/>
  <c r="N81"/>
  <c r="H54"/>
  <c r="J92"/>
  <c r="I32"/>
  <c r="J56"/>
  <c r="O63"/>
  <c r="Q62"/>
  <c r="L96"/>
  <c r="P53"/>
  <c r="Q34"/>
  <c r="H25"/>
  <c r="H78"/>
  <c r="K56"/>
  <c r="G7"/>
  <c r="L26"/>
  <c r="O69"/>
  <c r="O54"/>
  <c r="P65"/>
  <c r="I34"/>
  <c r="N78"/>
  <c r="I89"/>
  <c r="L44"/>
  <c r="B7"/>
  <c r="L77"/>
  <c r="K23"/>
  <c r="P59"/>
  <c r="I11"/>
  <c r="H89"/>
  <c r="J42"/>
  <c r="L36"/>
  <c r="J53"/>
  <c r="I60"/>
  <c r="Q75"/>
  <c r="J11"/>
  <c r="B66"/>
  <c r="N38"/>
  <c r="I65"/>
  <c r="P58"/>
  <c r="H24"/>
  <c r="P56"/>
  <c r="H64"/>
  <c r="K91"/>
  <c r="L64"/>
  <c r="Q36"/>
  <c r="G75"/>
  <c r="P23"/>
  <c r="B38"/>
  <c r="I47"/>
  <c r="K40"/>
  <c r="J63"/>
  <c r="J96"/>
  <c r="G21"/>
  <c r="Q79"/>
  <c r="I62"/>
  <c r="E1"/>
  <c r="L32"/>
  <c r="P81"/>
  <c r="L48"/>
  <c r="L95"/>
  <c r="J36"/>
  <c r="Q78"/>
  <c r="N14"/>
  <c r="L93"/>
  <c r="Q49"/>
  <c r="I17"/>
  <c r="G64"/>
  <c r="L23"/>
  <c r="B41"/>
  <c r="K57"/>
  <c r="L33"/>
  <c r="L22"/>
  <c r="O71"/>
  <c r="I50"/>
  <c r="B82"/>
  <c r="Q27"/>
  <c r="Q58"/>
  <c r="G37"/>
  <c r="B89"/>
  <c r="B3"/>
  <c r="G31"/>
  <c r="I5"/>
  <c r="P4"/>
  <c r="K10"/>
  <c r="K97"/>
  <c r="I64"/>
  <c r="N84"/>
  <c r="G55"/>
  <c r="K84"/>
  <c r="O44"/>
  <c r="K24"/>
  <c r="H38"/>
  <c r="O81"/>
  <c r="J55"/>
  <c r="B60"/>
  <c r="N57"/>
  <c r="P61"/>
  <c r="K80"/>
  <c r="I73"/>
  <c r="N10"/>
  <c r="O4"/>
  <c r="K43"/>
  <c r="J23"/>
  <c r="H44"/>
  <c r="O98"/>
  <c r="K98"/>
  <c r="N45"/>
  <c r="B10"/>
  <c r="N13"/>
  <c r="H58"/>
  <c r="G51"/>
  <c r="I76"/>
  <c r="L35"/>
  <c r="N9"/>
  <c r="L61"/>
  <c r="J71"/>
  <c r="K45"/>
  <c r="P76"/>
  <c r="G86"/>
  <c r="B8"/>
  <c r="Q77"/>
  <c r="H13"/>
  <c r="L56"/>
  <c r="P89"/>
  <c r="I22"/>
  <c r="G60"/>
  <c r="J20"/>
  <c r="O68"/>
  <c r="G47"/>
  <c r="L43"/>
  <c r="H47"/>
  <c r="O49"/>
  <c r="I23"/>
  <c r="L78"/>
  <c r="G15"/>
  <c r="K78"/>
  <c r="P16"/>
  <c r="O82"/>
  <c r="B96"/>
  <c r="N17"/>
  <c r="I7"/>
  <c r="B31"/>
  <c r="J8"/>
  <c r="N36"/>
  <c r="I84"/>
  <c r="I12"/>
  <c r="K32"/>
  <c r="I10"/>
  <c r="O21"/>
  <c r="H23"/>
  <c r="B63"/>
  <c r="L7"/>
  <c r="I27"/>
  <c r="P52"/>
  <c r="H73"/>
  <c r="L17"/>
  <c r="O51"/>
  <c r="D1"/>
  <c r="K13"/>
  <c r="G59"/>
  <c r="O46"/>
  <c r="H8"/>
  <c r="N60"/>
  <c r="K26"/>
  <c r="Q4"/>
  <c r="I45"/>
  <c r="L87"/>
  <c r="L92"/>
  <c r="Q74"/>
  <c r="L94"/>
  <c r="K68"/>
  <c r="G38"/>
  <c r="I33"/>
  <c r="G97"/>
  <c r="P44"/>
  <c r="B15"/>
  <c r="O17"/>
  <c r="B98"/>
  <c r="G22"/>
  <c r="O80"/>
  <c r="J7"/>
  <c r="H80"/>
  <c r="B58"/>
  <c r="H33"/>
  <c r="K81"/>
  <c r="P41"/>
  <c r="P97"/>
  <c r="P38"/>
  <c r="B57"/>
  <c r="H39"/>
  <c r="G71"/>
  <c r="B34"/>
  <c r="N59"/>
  <c r="H3"/>
  <c r="G56"/>
  <c r="P28"/>
  <c r="N89"/>
  <c r="B45"/>
  <c r="L27"/>
  <c r="L85"/>
  <c r="J37"/>
  <c r="Q22"/>
  <c r="J73"/>
  <c r="Q86"/>
  <c r="Q72"/>
  <c r="L39"/>
  <c r="J10"/>
  <c r="I82"/>
  <c r="I16"/>
  <c r="N21"/>
  <c r="N66"/>
  <c r="P94"/>
  <c r="K6"/>
  <c r="L59"/>
  <c r="L52"/>
  <c r="G82"/>
  <c r="N16"/>
  <c r="L31"/>
  <c r="K46"/>
  <c r="B21"/>
  <c r="J58"/>
  <c r="K31"/>
  <c r="N22"/>
  <c r="L86"/>
  <c r="G6"/>
  <c r="I24"/>
  <c r="I67"/>
  <c r="L91"/>
  <c r="L51"/>
  <c r="J48"/>
  <c r="G36"/>
  <c r="G92"/>
  <c r="O75"/>
  <c r="I77"/>
  <c r="L11"/>
  <c r="G45"/>
  <c r="H77"/>
  <c r="P90"/>
  <c r="O9"/>
  <c r="I74"/>
  <c r="G43"/>
  <c r="Q53"/>
  <c r="O79"/>
  <c r="I30"/>
  <c r="K53"/>
  <c r="K90"/>
  <c r="J66"/>
  <c r="G72"/>
  <c r="K36"/>
  <c r="L60"/>
  <c r="Q43"/>
  <c r="G11"/>
  <c r="N41"/>
  <c r="Q69"/>
  <c r="O93"/>
  <c r="K85"/>
  <c r="I94"/>
  <c r="L42"/>
  <c r="O27"/>
  <c r="H41"/>
  <c r="P8"/>
  <c r="Q95"/>
  <c r="L4"/>
  <c r="L57"/>
  <c r="Q42"/>
  <c r="K28"/>
  <c r="Q41"/>
  <c r="C1"/>
  <c r="B46"/>
  <c r="B22"/>
  <c r="J85"/>
  <c r="Q14"/>
  <c r="L88"/>
  <c r="B24"/>
  <c r="I97"/>
  <c r="H79"/>
  <c r="K48"/>
  <c r="L24"/>
  <c r="K51"/>
  <c r="I18"/>
  <c r="N23"/>
  <c r="J62"/>
  <c r="K17"/>
  <c r="G9"/>
  <c r="N7"/>
  <c r="P3"/>
  <c r="N51"/>
  <c r="K76"/>
  <c r="K61"/>
  <c r="J61"/>
  <c r="N79"/>
  <c r="L79"/>
  <c r="P25"/>
  <c r="I85"/>
  <c r="P69"/>
  <c r="O28"/>
  <c r="K64"/>
  <c r="Q39"/>
  <c r="B86"/>
  <c r="P80"/>
  <c r="B67"/>
  <c r="J17"/>
  <c r="H36"/>
  <c r="B81"/>
  <c r="J45"/>
  <c r="L54"/>
  <c r="L21"/>
  <c r="L12"/>
  <c r="N26"/>
  <c r="K9"/>
  <c r="P46"/>
  <c r="O15"/>
  <c r="N64"/>
  <c r="Q51"/>
  <c r="I35"/>
  <c r="G32"/>
  <c r="O29"/>
  <c r="K86"/>
  <c r="I69"/>
  <c r="I28"/>
  <c r="O61"/>
  <c r="B5"/>
  <c r="D5" l="1"/>
  <c r="C5"/>
  <c r="E5"/>
  <c r="F5"/>
  <c r="M28"/>
  <c r="M69"/>
  <c r="M35"/>
  <c r="R64"/>
  <c r="R26"/>
  <c r="F81"/>
  <c r="D81"/>
  <c r="C81"/>
  <c r="E81"/>
  <c r="F67"/>
  <c r="D67"/>
  <c r="C67"/>
  <c r="E67"/>
  <c r="F86"/>
  <c r="E86"/>
  <c r="D86"/>
  <c r="C86"/>
  <c r="M85"/>
  <c r="R79"/>
  <c r="R51"/>
  <c r="P99"/>
  <c r="R7"/>
  <c r="R23"/>
  <c r="M18"/>
  <c r="M97"/>
  <c r="D24"/>
  <c r="C24"/>
  <c r="F24"/>
  <c r="E24"/>
  <c r="E22"/>
  <c r="F22"/>
  <c r="D22"/>
  <c r="C22"/>
  <c r="E46"/>
  <c r="D46"/>
  <c r="C46"/>
  <c r="F46"/>
  <c r="M94"/>
  <c r="R41"/>
  <c r="M30"/>
  <c r="M74"/>
  <c r="M77"/>
  <c r="M67"/>
  <c r="M24"/>
  <c r="R22"/>
  <c r="E21"/>
  <c r="D21"/>
  <c r="C21"/>
  <c r="F21"/>
  <c r="R16"/>
  <c r="R66"/>
  <c r="R21"/>
  <c r="M16"/>
  <c r="M82"/>
  <c r="D45"/>
  <c r="C45"/>
  <c r="F45"/>
  <c r="E45"/>
  <c r="R89"/>
  <c r="H99"/>
  <c r="R59"/>
  <c r="D34"/>
  <c r="C34"/>
  <c r="F34"/>
  <c r="E34"/>
  <c r="F57"/>
  <c r="C57"/>
  <c r="E57"/>
  <c r="D57"/>
  <c r="C58"/>
  <c r="F58"/>
  <c r="D58"/>
  <c r="E58"/>
  <c r="C98"/>
  <c r="D98"/>
  <c r="F98"/>
  <c r="E98"/>
  <c r="E15"/>
  <c r="C15"/>
  <c r="D15"/>
  <c r="F15"/>
  <c r="M33"/>
  <c r="M45"/>
  <c r="R60"/>
  <c r="M27"/>
  <c r="E63"/>
  <c r="C63"/>
  <c r="D63"/>
  <c r="F63"/>
  <c r="M10"/>
  <c r="M12"/>
  <c r="M84"/>
  <c r="R36"/>
  <c r="F31"/>
  <c r="E31"/>
  <c r="D31"/>
  <c r="C31"/>
  <c r="M7"/>
  <c r="R17"/>
  <c r="F96"/>
  <c r="E96"/>
  <c r="C96"/>
  <c r="D96"/>
  <c r="M23"/>
  <c r="M22"/>
  <c r="F8"/>
  <c r="E8"/>
  <c r="C8"/>
  <c r="D8"/>
  <c r="R9"/>
  <c r="M76"/>
  <c r="R13"/>
  <c r="C10"/>
  <c r="E10"/>
  <c r="F10"/>
  <c r="D10"/>
  <c r="R45"/>
  <c r="R10"/>
  <c r="M73"/>
  <c r="R57"/>
  <c r="E60"/>
  <c r="C60"/>
  <c r="F60"/>
  <c r="D60"/>
  <c r="R84"/>
  <c r="M64"/>
  <c r="M5"/>
  <c r="E3"/>
  <c r="B99"/>
  <c r="D3"/>
  <c r="F3"/>
  <c r="C3"/>
  <c r="E89"/>
  <c r="D89"/>
  <c r="F89"/>
  <c r="C89"/>
  <c r="D82"/>
  <c r="F82"/>
  <c r="C82"/>
  <c r="E82"/>
  <c r="M50"/>
  <c r="D41"/>
  <c r="F41"/>
  <c r="C41"/>
  <c r="E41"/>
  <c r="M17"/>
  <c r="R14"/>
  <c r="M62"/>
  <c r="M47"/>
  <c r="C38"/>
  <c r="F38"/>
  <c r="D38"/>
  <c r="E38"/>
  <c r="M65"/>
  <c r="R38"/>
  <c r="D66"/>
  <c r="F66"/>
  <c r="C66"/>
  <c r="E66"/>
  <c r="M60"/>
  <c r="M11"/>
  <c r="D7"/>
  <c r="F7"/>
  <c r="C7"/>
  <c r="E7"/>
  <c r="M89"/>
  <c r="R78"/>
  <c r="M34"/>
  <c r="M32"/>
  <c r="R81"/>
  <c r="C85"/>
  <c r="F85"/>
  <c r="E85"/>
  <c r="D85"/>
  <c r="F39"/>
  <c r="D39"/>
  <c r="E39"/>
  <c r="C39"/>
  <c r="M95"/>
  <c r="D12"/>
  <c r="F12"/>
  <c r="C12"/>
  <c r="E12"/>
  <c r="M79"/>
  <c r="F54"/>
  <c r="C54"/>
  <c r="E54"/>
  <c r="D54"/>
  <c r="R15"/>
  <c r="R31"/>
  <c r="M92"/>
  <c r="R69"/>
  <c r="R96"/>
  <c r="R49"/>
  <c r="M98"/>
  <c r="M39"/>
  <c r="E44"/>
  <c r="D44"/>
  <c r="C44"/>
  <c r="F44"/>
  <c r="C52"/>
  <c r="F52"/>
  <c r="D52"/>
  <c r="E52"/>
  <c r="R90"/>
  <c r="M70"/>
  <c r="G99"/>
  <c r="M58"/>
  <c r="R19"/>
  <c r="E18"/>
  <c r="C18"/>
  <c r="D18"/>
  <c r="F18"/>
  <c r="C72"/>
  <c r="F72"/>
  <c r="D72"/>
  <c r="E72"/>
  <c r="F49"/>
  <c r="E49"/>
  <c r="C49"/>
  <c r="D49"/>
  <c r="F13"/>
  <c r="C13"/>
  <c r="E13"/>
  <c r="D13"/>
  <c r="R39"/>
  <c r="R43"/>
  <c r="R85"/>
  <c r="E73"/>
  <c r="D73"/>
  <c r="C73"/>
  <c r="F73"/>
  <c r="F83"/>
  <c r="C83"/>
  <c r="E83"/>
  <c r="D83"/>
  <c r="M83"/>
  <c r="R30"/>
  <c r="M72"/>
  <c r="C50"/>
  <c r="E50"/>
  <c r="D50"/>
  <c r="F50"/>
  <c r="R44"/>
  <c r="C56"/>
  <c r="F56"/>
  <c r="E56"/>
  <c r="D56"/>
  <c r="M36"/>
  <c r="R53"/>
  <c r="R40"/>
  <c r="R25"/>
  <c r="R5"/>
  <c r="R67"/>
  <c r="R61"/>
  <c r="C92"/>
  <c r="D92"/>
  <c r="E92"/>
  <c r="F92"/>
  <c r="E25"/>
  <c r="F25"/>
  <c r="D25"/>
  <c r="C25"/>
  <c r="F94"/>
  <c r="C94"/>
  <c r="E94"/>
  <c r="D94"/>
  <c r="R71"/>
  <c r="R75"/>
  <c r="E71"/>
  <c r="C71"/>
  <c r="F71"/>
  <c r="D71"/>
  <c r="R48"/>
  <c r="F51"/>
  <c r="E51"/>
  <c r="C51"/>
  <c r="D51"/>
  <c r="F6"/>
  <c r="E6"/>
  <c r="D6"/>
  <c r="C6"/>
  <c r="J99"/>
  <c r="M26"/>
  <c r="R58"/>
  <c r="M37"/>
  <c r="M8"/>
  <c r="L99"/>
  <c r="R54"/>
  <c r="D29"/>
  <c r="C29"/>
  <c r="E29"/>
  <c r="F29"/>
  <c r="R83"/>
  <c r="R95"/>
  <c r="D84"/>
  <c r="F84"/>
  <c r="E84"/>
  <c r="C84"/>
  <c r="R87"/>
  <c r="O99"/>
  <c r="R18"/>
  <c r="R77"/>
  <c r="F70"/>
  <c r="D70"/>
  <c r="C70"/>
  <c r="E70"/>
  <c r="D80"/>
  <c r="E80"/>
  <c r="F80"/>
  <c r="C80"/>
  <c r="C93"/>
  <c r="F93"/>
  <c r="E93"/>
  <c r="D93"/>
  <c r="M57"/>
  <c r="R34"/>
  <c r="F75"/>
  <c r="C75"/>
  <c r="D75"/>
  <c r="E75"/>
  <c r="R76"/>
  <c r="D32"/>
  <c r="E32"/>
  <c r="F32"/>
  <c r="C32"/>
  <c r="E4"/>
  <c r="F4"/>
  <c r="C4"/>
  <c r="D4"/>
  <c r="M71"/>
  <c r="R28"/>
  <c r="E68"/>
  <c r="F68"/>
  <c r="C68"/>
  <c r="D68"/>
  <c r="C47"/>
  <c r="F47"/>
  <c r="E47"/>
  <c r="D47"/>
  <c r="M19"/>
  <c r="Q99"/>
  <c r="M13"/>
  <c r="M46"/>
  <c r="C59"/>
  <c r="D59"/>
  <c r="E59"/>
  <c r="F59"/>
  <c r="R68"/>
  <c r="E36"/>
  <c r="C36"/>
  <c r="F36"/>
  <c r="D36"/>
  <c r="C40"/>
  <c r="E40"/>
  <c r="D40"/>
  <c r="F40"/>
  <c r="M40"/>
  <c r="M52"/>
  <c r="R35"/>
  <c r="R50"/>
  <c r="M20"/>
  <c r="E26"/>
  <c r="D26"/>
  <c r="C26"/>
  <c r="F26"/>
  <c r="F55"/>
  <c r="E55"/>
  <c r="D55"/>
  <c r="C55"/>
  <c r="R33"/>
  <c r="R74"/>
  <c r="M4"/>
  <c r="M78"/>
  <c r="R97"/>
  <c r="M59"/>
  <c r="M80"/>
  <c r="M15"/>
  <c r="M86"/>
  <c r="C97"/>
  <c r="E97"/>
  <c r="F97"/>
  <c r="D97"/>
  <c r="M49"/>
  <c r="M44"/>
  <c r="M25"/>
  <c r="R72"/>
  <c r="M14"/>
  <c r="R80"/>
  <c r="D90"/>
  <c r="F90"/>
  <c r="E90"/>
  <c r="C90"/>
  <c r="C53"/>
  <c r="D53"/>
  <c r="F53"/>
  <c r="E53"/>
  <c r="E48"/>
  <c r="F48"/>
  <c r="D48"/>
  <c r="C48"/>
  <c r="E9"/>
  <c r="D9"/>
  <c r="C9"/>
  <c r="F9"/>
  <c r="M31"/>
  <c r="C17"/>
  <c r="F17"/>
  <c r="D17"/>
  <c r="E17"/>
  <c r="M9"/>
  <c r="M6"/>
  <c r="C37"/>
  <c r="D37"/>
  <c r="E37"/>
  <c r="F37"/>
  <c r="M61"/>
  <c r="D16"/>
  <c r="F16"/>
  <c r="E16"/>
  <c r="C16"/>
  <c r="M63"/>
  <c r="M75"/>
  <c r="R20"/>
  <c r="N99"/>
  <c r="R3"/>
  <c r="R62"/>
  <c r="R27"/>
  <c r="R47"/>
  <c r="R82"/>
  <c r="M42"/>
  <c r="M91"/>
  <c r="M48"/>
  <c r="F79"/>
  <c r="C79"/>
  <c r="D79"/>
  <c r="E79"/>
  <c r="I99"/>
  <c r="M3"/>
  <c r="M21"/>
  <c r="F11"/>
  <c r="C11"/>
  <c r="D11"/>
  <c r="E11"/>
  <c r="D69"/>
  <c r="E69"/>
  <c r="F69"/>
  <c r="C69"/>
  <c r="R92"/>
  <c r="M56"/>
  <c r="R6"/>
  <c r="R29"/>
  <c r="F64"/>
  <c r="E64"/>
  <c r="C64"/>
  <c r="D64"/>
  <c r="R56"/>
  <c r="R11"/>
  <c r="M51"/>
  <c r="M87"/>
  <c r="F62"/>
  <c r="E62"/>
  <c r="D62"/>
  <c r="C62"/>
  <c r="R86"/>
  <c r="R42"/>
  <c r="R12"/>
  <c r="C30"/>
  <c r="E30"/>
  <c r="F30"/>
  <c r="D30"/>
  <c r="R88"/>
  <c r="D65"/>
  <c r="F65"/>
  <c r="E65"/>
  <c r="C65"/>
  <c r="R73"/>
  <c r="R52"/>
  <c r="M90"/>
  <c r="F61"/>
  <c r="E61"/>
  <c r="C61"/>
  <c r="D61"/>
  <c r="F77"/>
  <c r="C77"/>
  <c r="D77"/>
  <c r="E77"/>
  <c r="F23"/>
  <c r="E23"/>
  <c r="D23"/>
  <c r="C23"/>
  <c r="M66"/>
  <c r="R8"/>
  <c r="M96"/>
  <c r="C19"/>
  <c r="E19"/>
  <c r="F19"/>
  <c r="D19"/>
  <c r="C27"/>
  <c r="F27"/>
  <c r="D27"/>
  <c r="E27"/>
  <c r="E74"/>
  <c r="D74"/>
  <c r="C74"/>
  <c r="F74"/>
  <c r="E88"/>
  <c r="C88"/>
  <c r="F88"/>
  <c r="D88"/>
  <c r="M29"/>
  <c r="R98"/>
  <c r="F78"/>
  <c r="C78"/>
  <c r="E78"/>
  <c r="D78"/>
  <c r="M93"/>
  <c r="K99"/>
  <c r="M55"/>
  <c r="F35"/>
  <c r="C35"/>
  <c r="D35"/>
  <c r="E35"/>
  <c r="R24"/>
  <c r="R4"/>
  <c r="M88"/>
  <c r="M68"/>
  <c r="R63"/>
  <c r="C76"/>
  <c r="E76"/>
  <c r="D76"/>
  <c r="F76"/>
  <c r="C20"/>
  <c r="E20"/>
  <c r="F20"/>
  <c r="D20"/>
  <c r="E91"/>
  <c r="C91"/>
  <c r="F91"/>
  <c r="D91"/>
  <c r="F28"/>
  <c r="C28"/>
  <c r="D28"/>
  <c r="E28"/>
  <c r="M54"/>
  <c r="R32"/>
  <c r="R91"/>
  <c r="C33"/>
  <c r="E33"/>
  <c r="D33"/>
  <c r="F33"/>
  <c r="C42"/>
  <c r="F42"/>
  <c r="E42"/>
  <c r="D42"/>
  <c r="R46"/>
  <c r="R55"/>
  <c r="M53"/>
  <c r="E95"/>
  <c r="C95"/>
  <c r="F95"/>
  <c r="D95"/>
  <c r="C43"/>
  <c r="E43"/>
  <c r="F43"/>
  <c r="D43"/>
  <c r="F14"/>
  <c r="D14"/>
  <c r="C14"/>
  <c r="E14"/>
  <c r="R37"/>
  <c r="M43"/>
  <c r="R65"/>
  <c r="M41"/>
  <c r="R94"/>
  <c r="R70"/>
  <c r="R93"/>
  <c r="M81"/>
  <c r="M38"/>
  <c r="D87"/>
  <c r="C87"/>
  <c r="E87"/>
  <c r="F87"/>
  <c r="T21" i="73"/>
  <c r="S22"/>
  <c r="D22" i="28" s="1"/>
  <c r="R22" i="73"/>
  <c r="D22" i="29" s="1"/>
  <c r="P22" i="73"/>
  <c r="D22" i="24" s="1"/>
  <c r="Q22" i="73"/>
  <c r="D22" i="26" s="1"/>
  <c r="K20" i="65"/>
  <c r="F21"/>
  <c r="M99" i="78" l="1"/>
  <c r="F99"/>
  <c r="E99"/>
  <c r="R99"/>
  <c r="D99"/>
  <c r="C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8" i="54" l="1"/>
  <c r="DC94"/>
  <c r="DC51"/>
  <c r="DC47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AY17" i="54"/>
  <c r="AY19"/>
  <c r="AY29"/>
  <c r="DG29" s="1"/>
  <c r="C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BX62" i="54"/>
  <c r="DG66"/>
  <c r="DG70"/>
  <c r="BX70"/>
  <c r="DG81"/>
  <c r="C81" i="40" s="1"/>
  <c r="DG96" i="54"/>
  <c r="C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18"/>
  <c r="DD61"/>
  <c r="DD26"/>
  <c r="CW46"/>
  <c r="CW16"/>
  <c r="CW34"/>
  <c r="CP44"/>
  <c r="CP35"/>
  <c r="CB30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D99"/>
  <c r="AE54" i="26"/>
  <c r="AE99" i="29"/>
  <c r="G70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8" l="1"/>
  <c r="AG96" s="1"/>
  <c r="AD96" i="24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<sst xmlns="http://schemas.openxmlformats.org/spreadsheetml/2006/main" count="9458" uniqueCount="600">
  <si>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</si>
  <si>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</si>
  <si>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</si>
  <si>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</si>
  <si>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</si>
  <si>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</si>
  <si>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</si>
  <si>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</si>
  <si>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</si>
  <si>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</si>
  <si>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</si>
  <si>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</si>
  <si>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</si>
  <si>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</si>
  <si>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</si>
  <si>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</si>
  <si>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</si>
  <si>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</si>
  <si>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</si>
  <si>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</si>
  <si>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</si>
  <si>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</si>
  <si>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</si>
  <si>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</si>
  <si>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</si>
  <si>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</si>
  <si>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</si>
  <si>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</si>
  <si>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</si>
  <si>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</si>
  <si>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</si>
  <si>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</si>
  <si>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</si>
  <si>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</si>
  <si>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</si>
  <si>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</si>
  <si>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</si>
  <si>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</si>
  <si>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</si>
  <si>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</si>
  <si>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</si>
  <si>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</si>
  <si>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</si>
  <si>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</si>
  <si>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</si>
  <si>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</si>
  <si>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</si>
  <si>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</si>
  <si>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</si>
  <si>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</si>
  <si>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</si>
  <si>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</si>
  <si>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</si>
  <si>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</si>
  <si>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</si>
  <si>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</si>
  <si>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</si>
  <si>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</si>
  <si>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</si>
  <si>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</si>
  <si>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</si>
  <si>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</si>
  <si>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</si>
  <si>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</si>
  <si>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</si>
  <si>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</si>
  <si>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</si>
  <si>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</si>
  <si>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</si>
  <si>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</si>
  <si>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</si>
  <si>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</si>
  <si>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</si>
  <si>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</si>
  <si>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</si>
  <si>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</si>
  <si>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</si>
  <si>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</si>
  <si>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</si>
  <si>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</si>
  <si>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</si>
  <si>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</si>
  <si>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</si>
  <si>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</si>
  <si>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</si>
  <si>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</si>
  <si>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</si>
  <si>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</si>
  <si>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</si>
  <si>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</si>
  <si>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</si>
  <si>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</si>
  <si>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</si>
  <si>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</si>
  <si>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</si>
  <si>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</si>
  <si>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</si>
  <si>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</si>
  <si>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</si>
  <si>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</si>
  <si>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</si>
  <si>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</si>
  <si>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</si>
  <si>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</si>
  <si>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</si>
  <si>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</si>
  <si>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</si>
  <si>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</si>
  <si>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</si>
  <si>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</si>
  <si>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</si>
  <si>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</si>
  <si>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</si>
  <si>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</si>
  <si>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</si>
  <si>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</si>
  <si>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</si>
  <si>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</si>
  <si>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</si>
  <si>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</si>
  <si>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</si>
  <si>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</si>
  <si>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</si>
  <si>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</si>
  <si>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</si>
  <si>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</si>
  <si>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</si>
  <si>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</si>
  <si>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</si>
  <si>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</si>
  <si>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</si>
  <si>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</si>
  <si>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</si>
  <si>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</si>
  <si>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</si>
  <si>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</si>
  <si>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</si>
  <si>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</si>
  <si>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</si>
  <si>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</si>
  <si>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</si>
  <si>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</si>
  <si>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</si>
  <si>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</si>
  <si>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</si>
  <si>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</si>
  <si>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</si>
  <si>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</si>
  <si>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</si>
  <si>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</si>
  <si>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</si>
  <si>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</si>
  <si>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</si>
  <si>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</si>
  <si>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</si>
  <si>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</si>
  <si>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</si>
  <si>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</si>
  <si>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</si>
  <si>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</si>
  <si>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</si>
  <si>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</si>
  <si>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</si>
  <si>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</si>
  <si>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</si>
  <si>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</si>
  <si>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</si>
  <si>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</si>
  <si>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</si>
  <si>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</si>
  <si>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</si>
  <si>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</si>
  <si>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</si>
  <si>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</si>
  <si>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</si>
  <si>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</si>
  <si>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</si>
  <si>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</si>
  <si>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</si>
  <si>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</si>
  <si>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</si>
  <si>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</si>
  <si>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</si>
  <si>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</si>
  <si>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</si>
  <si>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</si>
  <si>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</si>
  <si>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</si>
  <si>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</si>
  <si>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</si>
  <si>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</si>
  <si>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</si>
  <si>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</si>
  <si>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</si>
  <si>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</si>
  <si>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</si>
  <si>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</si>
  <si>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</si>
  <si>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</si>
  <si>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</si>
  <si>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</si>
  <si>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</si>
  <si>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</si>
  <si>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</si>
  <si>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</si>
  <si>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</si>
  <si>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</si>
  <si>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</si>
  <si>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</si>
  <si>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</si>
  <si>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</si>
  <si>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</si>
  <si>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</si>
  <si>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</si>
  <si>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</si>
  <si>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</si>
  <si>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</si>
  <si>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</si>
  <si>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</si>
  <si>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</si>
  <si>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</si>
  <si>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</si>
  <si>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</si>
  <si>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</si>
  <si>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</si>
  <si>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</si>
  <si>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</si>
  <si>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</si>
  <si>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</si>
  <si>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</si>
  <si>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</si>
  <si>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</si>
  <si>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</si>
  <si>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</si>
  <si>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</si>
  <si>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</si>
  <si>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</si>
  <si>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</si>
  <si>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</si>
  <si>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</si>
  <si>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</si>
  <si>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</si>
  <si>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</si>
  <si>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</si>
  <si>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</si>
  <si>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</si>
  <si>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</si>
  <si>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</si>
  <si>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</si>
  <si>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</si>
  <si>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</si>
  <si>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</si>
  <si>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</si>
  <si>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</si>
  <si>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</si>
  <si>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</si>
  <si>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</si>
  <si>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</si>
  <si>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</si>
  <si>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</si>
  <si>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</si>
  <si>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</si>
  <si>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</si>
  <si>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</si>
  <si>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</si>
  <si>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</si>
  <si>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</si>
  <si>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</si>
  <si>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</si>
  <si>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</si>
  <si>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</si>
  <si>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</si>
  <si>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</si>
  <si>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</si>
  <si>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</si>
  <si>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</si>
  <si>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</si>
  <si>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</si>
  <si>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</si>
  <si>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</si>
  <si>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</si>
  <si>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</si>
  <si>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</si>
  <si>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</si>
  <si>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</si>
  <si>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</si>
  <si>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</si>
  <si>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</si>
  <si>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</si>
  <si>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</si>
  <si>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</si>
  <si>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</si>
  <si>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</si>
  <si>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</si>
  <si>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</si>
  <si>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</si>
  <si>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</si>
  <si>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</si>
  <si>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</si>
  <si>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</si>
  <si>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</si>
  <si>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</si>
  <si>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</si>
  <si>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</si>
  <si>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</si>
  <si>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</si>
  <si>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</si>
  <si>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</si>
  <si>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</si>
  <si>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</si>
  <si>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</si>
  <si>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</si>
  <si>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</si>
  <si>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</si>
  <si>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</si>
  <si>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</si>
  <si>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</si>
  <si>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</si>
  <si>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</si>
  <si>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</si>
  <si>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</si>
  <si>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</si>
  <si>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</si>
  <si>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</si>
  <si>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</si>
  <si>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</si>
  <si>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</si>
  <si>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</si>
  <si>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</si>
  <si>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</si>
  <si>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</si>
  <si>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</si>
  <si>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</si>
  <si>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</si>
  <si>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</si>
  <si>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</si>
  <si>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</si>
  <si>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</si>
  <si>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</si>
  <si>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</si>
  <si>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</si>
  <si>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</si>
  <si>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</si>
  <si>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</si>
  <si>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</si>
  <si>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</si>
  <si>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</si>
  <si>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</si>
  <si>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</si>
  <si>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</si>
  <si>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</si>
  <si>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</si>
  <si>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</si>
  <si>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</si>
  <si>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</si>
  <si>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</si>
  <si>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</si>
  <si>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</si>
  <si>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</si>
  <si>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</si>
  <si>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</si>
  <si>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</si>
  <si>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</si>
  <si>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</si>
  <si>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</si>
  <si>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</si>
  <si>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</si>
  <si>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</si>
  <si>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</si>
  <si>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</si>
  <si>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</si>
  <si>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</si>
  <si>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</si>
  <si>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</si>
  <si>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</si>
  <si>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</si>
  <si>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</si>
  <si>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</si>
  <si>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</si>
  <si>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</si>
  <si>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</si>
  <si>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</si>
  <si>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</si>
  <si>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</si>
  <si>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</si>
  <si>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</si>
  <si>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</si>
  <si>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</si>
  <si>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</si>
  <si>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</si>
  <si>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</si>
  <si>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</si>
  <si>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</si>
  <si>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</si>
  <si>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</si>
  <si>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</si>
  <si>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</si>
  <si>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</si>
  <si>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</si>
  <si>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</si>
  <si>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</si>
  <si>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</si>
  <si>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</si>
  <si>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</si>
  <si>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</si>
  <si>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</si>
  <si>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</si>
  <si>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</si>
  <si>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</si>
  <si>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</si>
  <si>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</si>
  <si>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</si>
  <si>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</si>
  <si>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</si>
  <si>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</si>
  <si>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</si>
  <si>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</si>
  <si>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</si>
  <si>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</si>
  <si>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</si>
  <si>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</si>
  <si>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</si>
  <si>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</si>
  <si>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</si>
  <si>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</si>
  <si>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</si>
  <si>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</si>
  <si>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</si>
  <si>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</si>
  <si>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</si>
  <si>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</si>
  <si>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</si>
  <si>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</si>
  <si>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</si>
  <si>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</si>
  <si>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</si>
  <si>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</si>
  <si>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</si>
  <si>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</si>
  <si>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</si>
  <si>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</si>
  <si>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</si>
  <si>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</si>
  <si>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</si>
  <si>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</si>
  <si>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</si>
  <si>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</si>
  <si>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</si>
  <si>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</si>
  <si>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</si>
  <si>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</si>
  <si>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</si>
  <si>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</si>
  <si>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</si>
  <si>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</si>
  <si>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</si>
  <si>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</si>
  <si>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</si>
  <si>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</si>
  <si>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</si>
  <si>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</si>
  <si>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</si>
  <si>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</si>
  <si>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</si>
  <si>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</si>
  <si>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</si>
  <si>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</si>
  <si>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</si>
  <si>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</si>
  <si>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</si>
  <si>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</si>
  <si>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</si>
  <si>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</si>
  <si>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</si>
  <si>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</si>
  <si>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</si>
  <si>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</si>
  <si>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</si>
  <si>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</si>
  <si>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</si>
  <si>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</si>
  <si>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</si>
  <si>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</si>
  <si>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</si>
  <si>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</si>
  <si>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</si>
  <si>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</si>
  <si>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</si>
  <si>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</si>
  <si>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</si>
  <si>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</si>
  <si>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</si>
  <si>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</si>
  <si>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</si>
  <si>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</si>
  <si>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</si>
  <si>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</si>
  <si>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</si>
  <si>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</si>
  <si>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</si>
  <si>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</si>
  <si>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</si>
  <si>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</si>
  <si>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</si>
  <si>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</si>
  <si>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</si>
  <si>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</si>
  <si>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</si>
  <si>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</si>
  <si>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</si>
  <si>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</si>
  <si>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</si>
  <si>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</si>
  <si>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</si>
  <si>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</si>
  <si>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</si>
  <si>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</si>
  <si>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</si>
  <si>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</si>
  <si>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</si>
  <si>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</si>
  <si>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</si>
  <si>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</si>
  <si>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</si>
  <si>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</si>
  <si>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</si>
  <si>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</si>
  <si>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</si>
  <si>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</si>
  <si>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</si>
  <si>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</si>
  <si>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</si>
  <si>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</si>
  <si>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65IS2024/05/06</t>
  </si>
  <si>
    <t>SAKTHISUGARS_ELMTN</t>
  </si>
  <si>
    <t>NR/2024/18935/A/12936</t>
  </si>
  <si>
    <t>SAKTHISUGARSLTD</t>
  </si>
  <si>
    <t>NR/2024/18936/A/12935</t>
  </si>
  <si>
    <t>SOLAPUR_SOLAR</t>
  </si>
  <si>
    <t>NR/2024/19209/C</t>
  </si>
  <si>
    <t>RUVNL</t>
  </si>
  <si>
    <t>NR/2024/19121/A/13221</t>
  </si>
  <si>
    <t>NR/2024/18855/A/13227</t>
  </si>
  <si>
    <t>FACORPOWER</t>
  </si>
  <si>
    <t>NR/2024/18976/A/12926</t>
  </si>
  <si>
    <t>ITCWIND</t>
  </si>
  <si>
    <t>NR/2024/18986/A/13152</t>
  </si>
  <si>
    <t>MEENAKSHI</t>
  </si>
  <si>
    <t>NR/2024/18977/A/12925</t>
  </si>
  <si>
    <t>VSL</t>
  </si>
  <si>
    <t>NR/2024/19075/A/12971</t>
  </si>
  <si>
    <t>KAMENG</t>
  </si>
  <si>
    <t>NR/2024/19210/C</t>
  </si>
  <si>
    <t>BIRLACARBONTN</t>
  </si>
  <si>
    <t>NR/2024/18978/A/12924</t>
  </si>
  <si>
    <t>GBHHPL</t>
  </si>
  <si>
    <t>NR/2024/19024/A/13019</t>
  </si>
  <si>
    <t>SAKTHISUGRAR_TN</t>
  </si>
  <si>
    <t>NR/2024/18934/A/12937</t>
  </si>
  <si>
    <t>MBMP</t>
  </si>
  <si>
    <t>NR/2024/19043/A/12984</t>
  </si>
  <si>
    <t>Nagaland_Ben</t>
  </si>
  <si>
    <t>NR/2024/18919/A/13453</t>
  </si>
  <si>
    <t>NR/2024/19172/A/13572</t>
  </si>
  <si>
    <t>EDWPCL12</t>
  </si>
  <si>
    <t>UPPCL</t>
  </si>
  <si>
    <t>NR/2024/19081/A/12968</t>
  </si>
  <si>
    <t>JPL_DHULE</t>
  </si>
  <si>
    <t>NR/2024/18996/A/13461</t>
  </si>
  <si>
    <t>JHABUA_IPP</t>
  </si>
  <si>
    <t>NR/2024/19030/A/12972</t>
  </si>
  <si>
    <t>SWPL</t>
  </si>
  <si>
    <t>NR/2024/19115/A/12963</t>
  </si>
  <si>
    <t>NR/01052024/31052024/8581/OAN/GMRETL/RUVNLBYPL</t>
  </si>
  <si>
    <t>NR/01052024/31052024/M20240501NR23406</t>
  </si>
  <si>
    <t>SBSRPC11PL_BKN</t>
  </si>
  <si>
    <t>NR/01102023/02012046/L_NR_2021_17</t>
  </si>
  <si>
    <t>NR/01052024/31052024/DC20240501NR23726</t>
  </si>
  <si>
    <t>NR/01052024/31052024/IEX_240415_00115_1</t>
  </si>
  <si>
    <t>JITPL</t>
  </si>
  <si>
    <t>NR/01052024/31052024/NDMC/D-37/EE(Power)/2024</t>
  </si>
  <si>
    <t>CHANJUII</t>
  </si>
  <si>
    <t>NR/01042024/30062024/NOC/HPSLDC/NR/2024/41758</t>
  </si>
  <si>
    <t>NR/01052024/31052024/DC20240501NR23727</t>
  </si>
  <si>
    <t>NR/01052024/31052024/DC20240501NR23735</t>
  </si>
  <si>
    <t>NR/01052024/31052024/DC20240501NR23728</t>
  </si>
  <si>
    <t>NR/01052024/31052024/MC120240501NR23436</t>
  </si>
  <si>
    <t>NR/01052024/31052024/IEX_240416_00120_1</t>
  </si>
  <si>
    <t>DELHI</t>
  </si>
  <si>
    <t>NR/01102023/25122043/GNA_MEJA_DELHI</t>
  </si>
  <si>
    <t>NR/01052024/31052024/IEX-240324-06625_1</t>
  </si>
  <si>
    <t>MPL</t>
  </si>
  <si>
    <t>NR/01102023/23072042/L_NR_2012_04</t>
  </si>
  <si>
    <t>NR/01052024/31052024/IEX-240323-06617_1</t>
  </si>
  <si>
    <t>NR/01052024/31052024/2-R1</t>
  </si>
  <si>
    <t>NAVABHARATVL</t>
  </si>
  <si>
    <t>NR/16042024/31052024/IEX_240323_06618</t>
  </si>
  <si>
    <t>UPPCL-EDWPCL12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</si>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</sst>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148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148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148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148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148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148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148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148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148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148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148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148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148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148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148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148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148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148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148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148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148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148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148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148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148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148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148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148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148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148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148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148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148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145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145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145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145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144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144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144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142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142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36</v>
          </cell>
          <cell r="C5">
            <v>54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36</v>
          </cell>
          <cell r="C6">
            <v>54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36</v>
          </cell>
          <cell r="C7">
            <v>54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36</v>
          </cell>
          <cell r="C8">
            <v>54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36</v>
          </cell>
          <cell r="C9">
            <v>54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36</v>
          </cell>
          <cell r="C10">
            <v>54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36</v>
          </cell>
          <cell r="C11">
            <v>54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36</v>
          </cell>
          <cell r="C12">
            <v>54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36</v>
          </cell>
          <cell r="C13">
            <v>54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36</v>
          </cell>
          <cell r="C14">
            <v>54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36</v>
          </cell>
          <cell r="C15">
            <v>54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36</v>
          </cell>
          <cell r="C16">
            <v>54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36</v>
          </cell>
          <cell r="C17">
            <v>54</v>
          </cell>
          <cell r="D17">
            <v>0</v>
          </cell>
          <cell r="E17">
            <v>0</v>
          </cell>
          <cell r="H17">
            <v>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36</v>
          </cell>
          <cell r="C18">
            <v>54</v>
          </cell>
          <cell r="D18">
            <v>0</v>
          </cell>
          <cell r="E18">
            <v>0</v>
          </cell>
          <cell r="H18">
            <v>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36</v>
          </cell>
          <cell r="C19">
            <v>54</v>
          </cell>
          <cell r="D19">
            <v>0</v>
          </cell>
          <cell r="E19">
            <v>0</v>
          </cell>
          <cell r="H19">
            <v>32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36</v>
          </cell>
          <cell r="C20">
            <v>54</v>
          </cell>
          <cell r="D20">
            <v>0</v>
          </cell>
          <cell r="E20">
            <v>0</v>
          </cell>
          <cell r="H20">
            <v>32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36</v>
          </cell>
          <cell r="C21">
            <v>54</v>
          </cell>
          <cell r="D21">
            <v>0</v>
          </cell>
          <cell r="E21">
            <v>0</v>
          </cell>
          <cell r="H21">
            <v>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36</v>
          </cell>
          <cell r="C22">
            <v>54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36</v>
          </cell>
          <cell r="C23">
            <v>54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36</v>
          </cell>
          <cell r="C24">
            <v>54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36</v>
          </cell>
          <cell r="C25">
            <v>54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36</v>
          </cell>
          <cell r="C26">
            <v>54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36</v>
          </cell>
          <cell r="C27">
            <v>54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36</v>
          </cell>
          <cell r="C28">
            <v>54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36</v>
          </cell>
          <cell r="C29">
            <v>54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36</v>
          </cell>
          <cell r="C30">
            <v>54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36</v>
          </cell>
          <cell r="C31">
            <v>54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36</v>
          </cell>
          <cell r="C32">
            <v>54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36</v>
          </cell>
          <cell r="C33">
            <v>54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36</v>
          </cell>
          <cell r="C34">
            <v>54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36</v>
          </cell>
          <cell r="C35">
            <v>54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36</v>
          </cell>
          <cell r="C36">
            <v>54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36</v>
          </cell>
          <cell r="C37">
            <v>54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36</v>
          </cell>
          <cell r="C38">
            <v>54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36</v>
          </cell>
          <cell r="C39">
            <v>54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36</v>
          </cell>
          <cell r="C40">
            <v>54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36</v>
          </cell>
          <cell r="C41">
            <v>54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36</v>
          </cell>
          <cell r="C42">
            <v>54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36</v>
          </cell>
          <cell r="C43">
            <v>54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36</v>
          </cell>
          <cell r="C44">
            <v>54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36</v>
          </cell>
          <cell r="C45">
            <v>54</v>
          </cell>
          <cell r="D45">
            <v>0</v>
          </cell>
          <cell r="E45">
            <v>0</v>
          </cell>
          <cell r="H45">
            <v>32</v>
          </cell>
          <cell r="I45">
            <v>25</v>
          </cell>
          <cell r="J45">
            <v>0</v>
          </cell>
          <cell r="K45">
            <v>0</v>
          </cell>
        </row>
        <row r="46">
          <cell r="B46">
            <v>36</v>
          </cell>
          <cell r="C46">
            <v>54</v>
          </cell>
          <cell r="D46">
            <v>0</v>
          </cell>
          <cell r="E46">
            <v>0</v>
          </cell>
          <cell r="H46">
            <v>32</v>
          </cell>
          <cell r="I46">
            <v>25</v>
          </cell>
          <cell r="J46">
            <v>0</v>
          </cell>
          <cell r="K46">
            <v>0</v>
          </cell>
        </row>
        <row r="47">
          <cell r="B47">
            <v>36</v>
          </cell>
          <cell r="C47">
            <v>54</v>
          </cell>
          <cell r="D47">
            <v>0</v>
          </cell>
          <cell r="E47">
            <v>0</v>
          </cell>
          <cell r="H47">
            <v>32</v>
          </cell>
          <cell r="I47">
            <v>25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54</v>
          </cell>
          <cell r="D48">
            <v>0</v>
          </cell>
          <cell r="E48">
            <v>0</v>
          </cell>
          <cell r="H48">
            <v>32</v>
          </cell>
          <cell r="I48">
            <v>25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54</v>
          </cell>
          <cell r="D49">
            <v>0</v>
          </cell>
          <cell r="E49">
            <v>0</v>
          </cell>
          <cell r="H49">
            <v>32</v>
          </cell>
          <cell r="I49">
            <v>25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54</v>
          </cell>
          <cell r="D50">
            <v>0</v>
          </cell>
          <cell r="E50">
            <v>0</v>
          </cell>
          <cell r="H50">
            <v>32</v>
          </cell>
          <cell r="I50">
            <v>25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54</v>
          </cell>
          <cell r="D51">
            <v>0</v>
          </cell>
          <cell r="E51">
            <v>0</v>
          </cell>
          <cell r="H51">
            <v>32</v>
          </cell>
          <cell r="I51">
            <v>25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54</v>
          </cell>
          <cell r="D52">
            <v>0</v>
          </cell>
          <cell r="E52">
            <v>0</v>
          </cell>
          <cell r="H52">
            <v>32</v>
          </cell>
          <cell r="I52">
            <v>25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54</v>
          </cell>
          <cell r="D53">
            <v>0</v>
          </cell>
          <cell r="E53">
            <v>0</v>
          </cell>
          <cell r="H53">
            <v>31</v>
          </cell>
          <cell r="I53">
            <v>25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54</v>
          </cell>
          <cell r="D54">
            <v>0</v>
          </cell>
          <cell r="E54">
            <v>0</v>
          </cell>
          <cell r="H54">
            <v>31</v>
          </cell>
          <cell r="I54">
            <v>25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54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70</v>
          </cell>
          <cell r="C56">
            <v>20</v>
          </cell>
          <cell r="D56">
            <v>0</v>
          </cell>
          <cell r="E56">
            <v>0</v>
          </cell>
          <cell r="H56">
            <v>62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70</v>
          </cell>
          <cell r="C57">
            <v>20</v>
          </cell>
          <cell r="D57">
            <v>0</v>
          </cell>
          <cell r="E57">
            <v>0</v>
          </cell>
          <cell r="H57">
            <v>62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70</v>
          </cell>
          <cell r="C58">
            <v>20</v>
          </cell>
          <cell r="D58">
            <v>0</v>
          </cell>
          <cell r="E58">
            <v>0</v>
          </cell>
          <cell r="H58">
            <v>62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70</v>
          </cell>
          <cell r="C59">
            <v>20</v>
          </cell>
          <cell r="D59">
            <v>0</v>
          </cell>
          <cell r="E59">
            <v>0</v>
          </cell>
          <cell r="H59">
            <v>62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36</v>
          </cell>
          <cell r="C60">
            <v>20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36</v>
          </cell>
          <cell r="C61">
            <v>20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36</v>
          </cell>
          <cell r="C62">
            <v>54</v>
          </cell>
          <cell r="D62">
            <v>0</v>
          </cell>
          <cell r="E62">
            <v>0</v>
          </cell>
          <cell r="H62">
            <v>31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54</v>
          </cell>
          <cell r="D63">
            <v>0</v>
          </cell>
          <cell r="E63">
            <v>0</v>
          </cell>
          <cell r="H63">
            <v>31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54</v>
          </cell>
          <cell r="D64">
            <v>0</v>
          </cell>
          <cell r="E64">
            <v>0</v>
          </cell>
          <cell r="H64">
            <v>31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36</v>
          </cell>
          <cell r="C65">
            <v>54</v>
          </cell>
          <cell r="D65">
            <v>0</v>
          </cell>
          <cell r="E65">
            <v>0</v>
          </cell>
          <cell r="H65">
            <v>31</v>
          </cell>
          <cell r="I65">
            <v>25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54</v>
          </cell>
          <cell r="D66">
            <v>0</v>
          </cell>
          <cell r="E66">
            <v>0</v>
          </cell>
          <cell r="H66">
            <v>31</v>
          </cell>
          <cell r="I66">
            <v>25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20</v>
          </cell>
          <cell r="D67">
            <v>0</v>
          </cell>
          <cell r="E67">
            <v>0</v>
          </cell>
          <cell r="H67">
            <v>31</v>
          </cell>
          <cell r="I67">
            <v>25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20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36</v>
          </cell>
          <cell r="C69">
            <v>20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36</v>
          </cell>
          <cell r="C70">
            <v>20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20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20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20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20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36</v>
          </cell>
          <cell r="C75">
            <v>20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36</v>
          </cell>
          <cell r="C76">
            <v>20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36</v>
          </cell>
          <cell r="C77">
            <v>20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36</v>
          </cell>
          <cell r="C78">
            <v>20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36</v>
          </cell>
          <cell r="C79">
            <v>20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70</v>
          </cell>
          <cell r="C80">
            <v>20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70</v>
          </cell>
          <cell r="C81">
            <v>20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70</v>
          </cell>
          <cell r="C82">
            <v>20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70</v>
          </cell>
          <cell r="C83">
            <v>20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70</v>
          </cell>
          <cell r="C84">
            <v>20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70</v>
          </cell>
          <cell r="C85">
            <v>20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70</v>
          </cell>
          <cell r="C86">
            <v>20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70</v>
          </cell>
          <cell r="C87">
            <v>20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70</v>
          </cell>
          <cell r="C88">
            <v>20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70</v>
          </cell>
          <cell r="C89">
            <v>20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70</v>
          </cell>
          <cell r="C90">
            <v>20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70</v>
          </cell>
          <cell r="C91">
            <v>20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70</v>
          </cell>
          <cell r="C92">
            <v>20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70</v>
          </cell>
          <cell r="C93">
            <v>20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70</v>
          </cell>
          <cell r="C94">
            <v>20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70</v>
          </cell>
          <cell r="C95">
            <v>20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70</v>
          </cell>
          <cell r="C96">
            <v>20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70</v>
          </cell>
          <cell r="C97">
            <v>20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70</v>
          </cell>
          <cell r="C98">
            <v>20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70</v>
          </cell>
          <cell r="C99">
            <v>20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70</v>
          </cell>
          <cell r="C100">
            <v>20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300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300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300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300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298.82900000000001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298.82900000000001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298.82900000000001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298.82900000000001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170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292.60300000000001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292.60300000000001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292.60300000000001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292.60300000000001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292.60300000000001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292.60300000000001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292.60300000000001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292.60300000000001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292.60300000000001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292.60300000000001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292.60300000000001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292.60300000000001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45418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283</v>
      </c>
    </row>
    <row r="9" spans="1:3">
      <c r="A9" s="46" t="s">
        <v>447</v>
      </c>
      <c r="B9" s="204">
        <v>45429.616076388891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45418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27.05</v>
      </c>
      <c r="C3" s="202">
        <v>27.05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11.285260000000001</v>
      </c>
      <c r="J3" s="21">
        <f>C3*E3/100</f>
        <v>6.310765</v>
      </c>
      <c r="K3" s="21">
        <f>C3*F3/100</f>
        <v>8.1393450000000005</v>
      </c>
      <c r="L3" s="21">
        <f>C3*G3/100</f>
        <v>1.3146300000000002</v>
      </c>
      <c r="M3" s="156">
        <f>SUM(I3:L3)</f>
        <v>27.050000000000004</v>
      </c>
      <c r="N3" s="22"/>
      <c r="P3" s="37">
        <f t="shared" ref="P3:P34" si="1">I3</f>
        <v>11.285260000000001</v>
      </c>
      <c r="Q3" s="37">
        <f t="shared" ref="Q3:Q34" si="2">J3</f>
        <v>6.310765</v>
      </c>
      <c r="R3" s="37">
        <f t="shared" ref="R3:R34" si="3">K3</f>
        <v>8.1393450000000005</v>
      </c>
      <c r="S3" s="37">
        <f t="shared" ref="S3:S34" si="4">L3</f>
        <v>1.3146300000000002</v>
      </c>
      <c r="T3" s="37">
        <f>SUM(P3:S3)</f>
        <v>27.050000000000004</v>
      </c>
    </row>
    <row r="4" spans="1:20">
      <c r="A4" s="8" t="s">
        <v>46</v>
      </c>
      <c r="B4" s="202">
        <v>27.05</v>
      </c>
      <c r="C4" s="202">
        <v>27.05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11.285260000000001</v>
      </c>
      <c r="J4" s="21">
        <f t="shared" ref="J4:J67" si="6">C4*E4/100</f>
        <v>6.310765</v>
      </c>
      <c r="K4" s="21">
        <f t="shared" ref="K4:K67" si="7">C4*F4/100</f>
        <v>8.1393450000000005</v>
      </c>
      <c r="L4" s="21">
        <f t="shared" ref="L4:L67" si="8">C4*G4/100</f>
        <v>1.3146300000000002</v>
      </c>
      <c r="M4" s="157">
        <f t="shared" ref="M4:M67" si="9">SUM(I4:L4)</f>
        <v>27.050000000000004</v>
      </c>
      <c r="N4" s="22"/>
      <c r="P4" s="37">
        <f t="shared" si="1"/>
        <v>11.285260000000001</v>
      </c>
      <c r="Q4" s="37">
        <f t="shared" si="2"/>
        <v>6.310765</v>
      </c>
      <c r="R4" s="37">
        <f t="shared" si="3"/>
        <v>8.1393450000000005</v>
      </c>
      <c r="S4" s="37">
        <f t="shared" si="4"/>
        <v>1.3146300000000002</v>
      </c>
      <c r="T4" s="37">
        <f t="shared" ref="T4:T67" si="10">SUM(P4:S4)</f>
        <v>27.050000000000004</v>
      </c>
    </row>
    <row r="5" spans="1:20">
      <c r="A5" s="8" t="s">
        <v>47</v>
      </c>
      <c r="B5" s="202">
        <v>27.05</v>
      </c>
      <c r="C5" s="202">
        <v>27.05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11.285260000000001</v>
      </c>
      <c r="J5" s="21">
        <f t="shared" si="6"/>
        <v>6.310765</v>
      </c>
      <c r="K5" s="21">
        <f t="shared" si="7"/>
        <v>8.1393450000000005</v>
      </c>
      <c r="L5" s="21">
        <f t="shared" si="8"/>
        <v>1.3146300000000002</v>
      </c>
      <c r="M5" s="157">
        <f t="shared" si="9"/>
        <v>27.050000000000004</v>
      </c>
      <c r="N5" s="22"/>
      <c r="P5" s="37">
        <f t="shared" si="1"/>
        <v>11.285260000000001</v>
      </c>
      <c r="Q5" s="37">
        <f t="shared" si="2"/>
        <v>6.310765</v>
      </c>
      <c r="R5" s="37">
        <f t="shared" si="3"/>
        <v>8.1393450000000005</v>
      </c>
      <c r="S5" s="37">
        <f t="shared" si="4"/>
        <v>1.3146300000000002</v>
      </c>
      <c r="T5" s="37">
        <f t="shared" si="10"/>
        <v>27.050000000000004</v>
      </c>
    </row>
    <row r="6" spans="1:20">
      <c r="A6" s="8" t="s">
        <v>48</v>
      </c>
      <c r="B6" s="202">
        <v>27.05</v>
      </c>
      <c r="C6" s="202">
        <v>27.05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11.285260000000001</v>
      </c>
      <c r="J6" s="21">
        <f t="shared" si="6"/>
        <v>6.310765</v>
      </c>
      <c r="K6" s="21">
        <f t="shared" si="7"/>
        <v>8.1393450000000005</v>
      </c>
      <c r="L6" s="21">
        <f t="shared" si="8"/>
        <v>1.3146300000000002</v>
      </c>
      <c r="M6" s="157">
        <f t="shared" si="9"/>
        <v>27.050000000000004</v>
      </c>
      <c r="N6" s="22"/>
      <c r="P6" s="37">
        <f t="shared" si="1"/>
        <v>11.285260000000001</v>
      </c>
      <c r="Q6" s="37">
        <f t="shared" si="2"/>
        <v>6.310765</v>
      </c>
      <c r="R6" s="37">
        <f t="shared" si="3"/>
        <v>8.1393450000000005</v>
      </c>
      <c r="S6" s="37">
        <f t="shared" si="4"/>
        <v>1.3146300000000002</v>
      </c>
      <c r="T6" s="37">
        <f t="shared" si="10"/>
        <v>27.050000000000004</v>
      </c>
    </row>
    <row r="7" spans="1:20">
      <c r="A7" s="8" t="s">
        <v>49</v>
      </c>
      <c r="B7" s="202">
        <v>27.05</v>
      </c>
      <c r="C7" s="202">
        <v>27.05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11.285260000000001</v>
      </c>
      <c r="J7" s="21">
        <f t="shared" si="6"/>
        <v>6.310765</v>
      </c>
      <c r="K7" s="21">
        <f t="shared" si="7"/>
        <v>8.1393450000000005</v>
      </c>
      <c r="L7" s="21">
        <f t="shared" si="8"/>
        <v>1.3146300000000002</v>
      </c>
      <c r="M7" s="157">
        <f t="shared" si="9"/>
        <v>27.050000000000004</v>
      </c>
      <c r="N7" s="22"/>
      <c r="P7" s="37">
        <f t="shared" si="1"/>
        <v>11.285260000000001</v>
      </c>
      <c r="Q7" s="37">
        <f t="shared" si="2"/>
        <v>6.310765</v>
      </c>
      <c r="R7" s="37">
        <f t="shared" si="3"/>
        <v>8.1393450000000005</v>
      </c>
      <c r="S7" s="37">
        <f t="shared" si="4"/>
        <v>1.3146300000000002</v>
      </c>
      <c r="T7" s="37">
        <f t="shared" si="10"/>
        <v>27.050000000000004</v>
      </c>
    </row>
    <row r="8" spans="1:20">
      <c r="A8" s="8" t="s">
        <v>50</v>
      </c>
      <c r="B8" s="202">
        <v>27.05</v>
      </c>
      <c r="C8" s="202">
        <v>27.05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11.285260000000001</v>
      </c>
      <c r="J8" s="21">
        <f t="shared" si="6"/>
        <v>6.310765</v>
      </c>
      <c r="K8" s="21">
        <f t="shared" si="7"/>
        <v>8.1393450000000005</v>
      </c>
      <c r="L8" s="21">
        <f t="shared" si="8"/>
        <v>1.3146300000000002</v>
      </c>
      <c r="M8" s="157">
        <f t="shared" si="9"/>
        <v>27.050000000000004</v>
      </c>
      <c r="N8" s="22"/>
      <c r="P8" s="37">
        <f t="shared" si="1"/>
        <v>11.285260000000001</v>
      </c>
      <c r="Q8" s="37">
        <f t="shared" si="2"/>
        <v>6.310765</v>
      </c>
      <c r="R8" s="37">
        <f t="shared" si="3"/>
        <v>8.1393450000000005</v>
      </c>
      <c r="S8" s="37">
        <f t="shared" si="4"/>
        <v>1.3146300000000002</v>
      </c>
      <c r="T8" s="37">
        <f t="shared" si="10"/>
        <v>27.050000000000004</v>
      </c>
    </row>
    <row r="9" spans="1:20">
      <c r="A9" s="8" t="s">
        <v>51</v>
      </c>
      <c r="B9" s="202">
        <v>27.05</v>
      </c>
      <c r="C9" s="202">
        <v>27.05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11.285260000000001</v>
      </c>
      <c r="J9" s="21">
        <f t="shared" si="6"/>
        <v>6.310765</v>
      </c>
      <c r="K9" s="21">
        <f t="shared" si="7"/>
        <v>8.1393450000000005</v>
      </c>
      <c r="L9" s="21">
        <f t="shared" si="8"/>
        <v>1.3146300000000002</v>
      </c>
      <c r="M9" s="157">
        <f t="shared" si="9"/>
        <v>27.050000000000004</v>
      </c>
      <c r="N9" s="22"/>
      <c r="P9" s="37">
        <f t="shared" si="1"/>
        <v>11.285260000000001</v>
      </c>
      <c r="Q9" s="37">
        <f t="shared" si="2"/>
        <v>6.310765</v>
      </c>
      <c r="R9" s="37">
        <f t="shared" si="3"/>
        <v>8.1393450000000005</v>
      </c>
      <c r="S9" s="37">
        <f t="shared" si="4"/>
        <v>1.3146300000000002</v>
      </c>
      <c r="T9" s="37">
        <f t="shared" si="10"/>
        <v>27.050000000000004</v>
      </c>
    </row>
    <row r="10" spans="1:20">
      <c r="A10" s="8" t="s">
        <v>52</v>
      </c>
      <c r="B10" s="202">
        <v>27.05</v>
      </c>
      <c r="C10" s="202">
        <v>27.05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11.285260000000001</v>
      </c>
      <c r="J10" s="21">
        <f t="shared" si="6"/>
        <v>6.310765</v>
      </c>
      <c r="K10" s="21">
        <f t="shared" si="7"/>
        <v>8.1393450000000005</v>
      </c>
      <c r="L10" s="21">
        <f t="shared" si="8"/>
        <v>1.3146300000000002</v>
      </c>
      <c r="M10" s="157">
        <f t="shared" si="9"/>
        <v>27.050000000000004</v>
      </c>
      <c r="N10" s="22"/>
      <c r="P10" s="37">
        <f t="shared" si="1"/>
        <v>11.285260000000001</v>
      </c>
      <c r="Q10" s="37">
        <f t="shared" si="2"/>
        <v>6.310765</v>
      </c>
      <c r="R10" s="37">
        <f t="shared" si="3"/>
        <v>8.1393450000000005</v>
      </c>
      <c r="S10" s="37">
        <f t="shared" si="4"/>
        <v>1.3146300000000002</v>
      </c>
      <c r="T10" s="37">
        <f t="shared" si="10"/>
        <v>27.050000000000004</v>
      </c>
    </row>
    <row r="11" spans="1:20">
      <c r="A11" s="8" t="s">
        <v>53</v>
      </c>
      <c r="B11" s="202">
        <v>27.05</v>
      </c>
      <c r="C11" s="202">
        <v>27.05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11.285260000000001</v>
      </c>
      <c r="J11" s="21">
        <f t="shared" si="6"/>
        <v>6.310765</v>
      </c>
      <c r="K11" s="21">
        <f t="shared" si="7"/>
        <v>8.1393450000000005</v>
      </c>
      <c r="L11" s="21">
        <f t="shared" si="8"/>
        <v>1.3146300000000002</v>
      </c>
      <c r="M11" s="157">
        <f t="shared" si="9"/>
        <v>27.050000000000004</v>
      </c>
      <c r="N11" s="22"/>
      <c r="P11" s="37">
        <f t="shared" si="1"/>
        <v>11.285260000000001</v>
      </c>
      <c r="Q11" s="37">
        <f t="shared" si="2"/>
        <v>6.310765</v>
      </c>
      <c r="R11" s="37">
        <f t="shared" si="3"/>
        <v>8.1393450000000005</v>
      </c>
      <c r="S11" s="37">
        <f t="shared" si="4"/>
        <v>1.3146300000000002</v>
      </c>
      <c r="T11" s="37">
        <f t="shared" si="10"/>
        <v>27.050000000000004</v>
      </c>
    </row>
    <row r="12" spans="1:20">
      <c r="A12" s="8" t="s">
        <v>54</v>
      </c>
      <c r="B12" s="202">
        <v>27.05</v>
      </c>
      <c r="C12" s="202">
        <v>27.05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11.285260000000001</v>
      </c>
      <c r="J12" s="21">
        <f t="shared" si="6"/>
        <v>6.310765</v>
      </c>
      <c r="K12" s="21">
        <f t="shared" si="7"/>
        <v>8.1393450000000005</v>
      </c>
      <c r="L12" s="21">
        <f t="shared" si="8"/>
        <v>1.3146300000000002</v>
      </c>
      <c r="M12" s="157">
        <f t="shared" si="9"/>
        <v>27.050000000000004</v>
      </c>
      <c r="N12" s="22"/>
      <c r="P12" s="37">
        <f t="shared" si="1"/>
        <v>11.285260000000001</v>
      </c>
      <c r="Q12" s="37">
        <f t="shared" si="2"/>
        <v>6.310765</v>
      </c>
      <c r="R12" s="37">
        <f t="shared" si="3"/>
        <v>8.1393450000000005</v>
      </c>
      <c r="S12" s="37">
        <f t="shared" si="4"/>
        <v>1.3146300000000002</v>
      </c>
      <c r="T12" s="37">
        <f t="shared" si="10"/>
        <v>27.050000000000004</v>
      </c>
    </row>
    <row r="13" spans="1:20">
      <c r="A13" s="8" t="s">
        <v>55</v>
      </c>
      <c r="B13" s="202">
        <v>27.05</v>
      </c>
      <c r="C13" s="202">
        <v>27.05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11.285260000000001</v>
      </c>
      <c r="J13" s="21">
        <f t="shared" si="6"/>
        <v>6.310765</v>
      </c>
      <c r="K13" s="21">
        <f t="shared" si="7"/>
        <v>8.1393450000000005</v>
      </c>
      <c r="L13" s="21">
        <f t="shared" si="8"/>
        <v>1.3146300000000002</v>
      </c>
      <c r="M13" s="157">
        <f t="shared" si="9"/>
        <v>27.050000000000004</v>
      </c>
      <c r="N13" s="22"/>
      <c r="P13" s="37">
        <f t="shared" si="1"/>
        <v>11.285260000000001</v>
      </c>
      <c r="Q13" s="37">
        <f t="shared" si="2"/>
        <v>6.310765</v>
      </c>
      <c r="R13" s="37">
        <f t="shared" si="3"/>
        <v>8.1393450000000005</v>
      </c>
      <c r="S13" s="37">
        <f t="shared" si="4"/>
        <v>1.3146300000000002</v>
      </c>
      <c r="T13" s="37">
        <f t="shared" si="10"/>
        <v>27.050000000000004</v>
      </c>
    </row>
    <row r="14" spans="1:20">
      <c r="A14" s="8" t="s">
        <v>56</v>
      </c>
      <c r="B14" s="202">
        <v>27.05</v>
      </c>
      <c r="C14" s="202">
        <v>27.05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11.285260000000001</v>
      </c>
      <c r="J14" s="21">
        <f t="shared" si="6"/>
        <v>6.310765</v>
      </c>
      <c r="K14" s="21">
        <f t="shared" si="7"/>
        <v>8.1393450000000005</v>
      </c>
      <c r="L14" s="21">
        <f t="shared" si="8"/>
        <v>1.3146300000000002</v>
      </c>
      <c r="M14" s="157">
        <f t="shared" si="9"/>
        <v>27.050000000000004</v>
      </c>
      <c r="N14" s="22"/>
      <c r="P14" s="37">
        <f t="shared" si="1"/>
        <v>11.285260000000001</v>
      </c>
      <c r="Q14" s="37">
        <f t="shared" si="2"/>
        <v>6.310765</v>
      </c>
      <c r="R14" s="37">
        <f t="shared" si="3"/>
        <v>8.1393450000000005</v>
      </c>
      <c r="S14" s="37">
        <f t="shared" si="4"/>
        <v>1.3146300000000002</v>
      </c>
      <c r="T14" s="37">
        <f t="shared" si="10"/>
        <v>27.050000000000004</v>
      </c>
    </row>
    <row r="15" spans="1:20">
      <c r="A15" s="8" t="s">
        <v>57</v>
      </c>
      <c r="B15" s="202">
        <v>27.05</v>
      </c>
      <c r="C15" s="202">
        <v>27.05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11.285260000000001</v>
      </c>
      <c r="J15" s="21">
        <f t="shared" si="6"/>
        <v>6.310765</v>
      </c>
      <c r="K15" s="21">
        <f t="shared" si="7"/>
        <v>8.1393450000000005</v>
      </c>
      <c r="L15" s="21">
        <f t="shared" si="8"/>
        <v>1.3146300000000002</v>
      </c>
      <c r="M15" s="157">
        <f t="shared" si="9"/>
        <v>27.050000000000004</v>
      </c>
      <c r="N15" s="22"/>
      <c r="P15" s="37">
        <f t="shared" si="1"/>
        <v>11.285260000000001</v>
      </c>
      <c r="Q15" s="37">
        <f t="shared" si="2"/>
        <v>6.310765</v>
      </c>
      <c r="R15" s="37">
        <f t="shared" si="3"/>
        <v>8.1393450000000005</v>
      </c>
      <c r="S15" s="37">
        <f t="shared" si="4"/>
        <v>1.3146300000000002</v>
      </c>
      <c r="T15" s="37">
        <f t="shared" si="10"/>
        <v>27.050000000000004</v>
      </c>
    </row>
    <row r="16" spans="1:20">
      <c r="A16" s="8" t="s">
        <v>58</v>
      </c>
      <c r="B16" s="202">
        <v>27.05</v>
      </c>
      <c r="C16" s="202">
        <v>27.05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11.285260000000001</v>
      </c>
      <c r="J16" s="21">
        <f t="shared" si="6"/>
        <v>6.310765</v>
      </c>
      <c r="K16" s="21">
        <f t="shared" si="7"/>
        <v>8.1393450000000005</v>
      </c>
      <c r="L16" s="21">
        <f t="shared" si="8"/>
        <v>1.3146300000000002</v>
      </c>
      <c r="M16" s="157">
        <f t="shared" si="9"/>
        <v>27.050000000000004</v>
      </c>
      <c r="N16" s="22"/>
      <c r="P16" s="37">
        <f t="shared" si="1"/>
        <v>11.285260000000001</v>
      </c>
      <c r="Q16" s="37">
        <f t="shared" si="2"/>
        <v>6.310765</v>
      </c>
      <c r="R16" s="37">
        <f t="shared" si="3"/>
        <v>8.1393450000000005</v>
      </c>
      <c r="S16" s="37">
        <f t="shared" si="4"/>
        <v>1.3146300000000002</v>
      </c>
      <c r="T16" s="37">
        <f t="shared" si="10"/>
        <v>27.050000000000004</v>
      </c>
    </row>
    <row r="17" spans="1:20">
      <c r="A17" s="8" t="s">
        <v>59</v>
      </c>
      <c r="B17" s="202">
        <v>27.05</v>
      </c>
      <c r="C17" s="202">
        <v>27.05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11.285260000000001</v>
      </c>
      <c r="J17" s="21">
        <f t="shared" si="6"/>
        <v>6.310765</v>
      </c>
      <c r="K17" s="21">
        <f t="shared" si="7"/>
        <v>8.1393450000000005</v>
      </c>
      <c r="L17" s="21">
        <f t="shared" si="8"/>
        <v>1.3146300000000002</v>
      </c>
      <c r="M17" s="157">
        <f t="shared" si="9"/>
        <v>27.050000000000004</v>
      </c>
      <c r="N17" s="22"/>
      <c r="P17" s="37">
        <f t="shared" si="1"/>
        <v>11.285260000000001</v>
      </c>
      <c r="Q17" s="37">
        <f t="shared" si="2"/>
        <v>6.310765</v>
      </c>
      <c r="R17" s="37">
        <f t="shared" si="3"/>
        <v>8.1393450000000005</v>
      </c>
      <c r="S17" s="37">
        <f t="shared" si="4"/>
        <v>1.3146300000000002</v>
      </c>
      <c r="T17" s="37">
        <f t="shared" si="10"/>
        <v>27.050000000000004</v>
      </c>
    </row>
    <row r="18" spans="1:20">
      <c r="A18" s="8" t="s">
        <v>60</v>
      </c>
      <c r="B18" s="202">
        <v>27.05</v>
      </c>
      <c r="C18" s="202">
        <v>27.05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11.285260000000001</v>
      </c>
      <c r="J18" s="21">
        <f t="shared" si="6"/>
        <v>6.310765</v>
      </c>
      <c r="K18" s="21">
        <f t="shared" si="7"/>
        <v>8.1393450000000005</v>
      </c>
      <c r="L18" s="21">
        <f t="shared" si="8"/>
        <v>1.3146300000000002</v>
      </c>
      <c r="M18" s="157">
        <f t="shared" si="9"/>
        <v>27.050000000000004</v>
      </c>
      <c r="N18" s="22"/>
      <c r="P18" s="37">
        <f t="shared" si="1"/>
        <v>11.285260000000001</v>
      </c>
      <c r="Q18" s="37">
        <f t="shared" si="2"/>
        <v>6.310765</v>
      </c>
      <c r="R18" s="37">
        <f t="shared" si="3"/>
        <v>8.1393450000000005</v>
      </c>
      <c r="S18" s="37">
        <f t="shared" si="4"/>
        <v>1.3146300000000002</v>
      </c>
      <c r="T18" s="37">
        <f t="shared" si="10"/>
        <v>27.050000000000004</v>
      </c>
    </row>
    <row r="19" spans="1:20">
      <c r="A19" s="8" t="s">
        <v>61</v>
      </c>
      <c r="B19" s="202">
        <v>27.05</v>
      </c>
      <c r="C19" s="202">
        <v>27.05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11.285260000000001</v>
      </c>
      <c r="J19" s="21">
        <f t="shared" si="6"/>
        <v>6.310765</v>
      </c>
      <c r="K19" s="21">
        <f t="shared" si="7"/>
        <v>8.1393450000000005</v>
      </c>
      <c r="L19" s="21">
        <f t="shared" si="8"/>
        <v>1.3146300000000002</v>
      </c>
      <c r="M19" s="157">
        <f t="shared" si="9"/>
        <v>27.050000000000004</v>
      </c>
      <c r="N19" s="22"/>
      <c r="P19" s="37">
        <f t="shared" si="1"/>
        <v>11.285260000000001</v>
      </c>
      <c r="Q19" s="37">
        <f t="shared" si="2"/>
        <v>6.310765</v>
      </c>
      <c r="R19" s="37">
        <f t="shared" si="3"/>
        <v>8.1393450000000005</v>
      </c>
      <c r="S19" s="37">
        <f t="shared" si="4"/>
        <v>1.3146300000000002</v>
      </c>
      <c r="T19" s="37">
        <f t="shared" si="10"/>
        <v>27.050000000000004</v>
      </c>
    </row>
    <row r="20" spans="1:20">
      <c r="A20" s="8" t="s">
        <v>62</v>
      </c>
      <c r="B20" s="202">
        <v>27.05</v>
      </c>
      <c r="C20" s="202">
        <v>27.05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11.285260000000001</v>
      </c>
      <c r="J20" s="21">
        <f t="shared" si="6"/>
        <v>6.310765</v>
      </c>
      <c r="K20" s="21">
        <f t="shared" si="7"/>
        <v>8.1393450000000005</v>
      </c>
      <c r="L20" s="21">
        <f t="shared" si="8"/>
        <v>1.3146300000000002</v>
      </c>
      <c r="M20" s="157">
        <f t="shared" si="9"/>
        <v>27.050000000000004</v>
      </c>
      <c r="N20" s="22"/>
      <c r="P20" s="37">
        <f t="shared" si="1"/>
        <v>11.285260000000001</v>
      </c>
      <c r="Q20" s="37">
        <f t="shared" si="2"/>
        <v>6.310765</v>
      </c>
      <c r="R20" s="37">
        <f t="shared" si="3"/>
        <v>8.1393450000000005</v>
      </c>
      <c r="S20" s="37">
        <f t="shared" si="4"/>
        <v>1.3146300000000002</v>
      </c>
      <c r="T20" s="37">
        <f t="shared" si="10"/>
        <v>27.050000000000004</v>
      </c>
    </row>
    <row r="21" spans="1:20">
      <c r="A21" s="8" t="s">
        <v>63</v>
      </c>
      <c r="B21" s="202">
        <v>27.05</v>
      </c>
      <c r="C21" s="202">
        <v>27.05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11.285260000000001</v>
      </c>
      <c r="J21" s="21">
        <f t="shared" si="6"/>
        <v>6.310765</v>
      </c>
      <c r="K21" s="21">
        <f t="shared" si="7"/>
        <v>8.1393450000000005</v>
      </c>
      <c r="L21" s="21">
        <f t="shared" si="8"/>
        <v>1.3146300000000002</v>
      </c>
      <c r="M21" s="157">
        <f t="shared" si="9"/>
        <v>27.050000000000004</v>
      </c>
      <c r="N21" s="22"/>
      <c r="P21" s="37">
        <f t="shared" si="1"/>
        <v>11.285260000000001</v>
      </c>
      <c r="Q21" s="37">
        <f t="shared" si="2"/>
        <v>6.310765</v>
      </c>
      <c r="R21" s="37">
        <f t="shared" si="3"/>
        <v>8.1393450000000005</v>
      </c>
      <c r="S21" s="37">
        <f t="shared" si="4"/>
        <v>1.3146300000000002</v>
      </c>
      <c r="T21" s="37">
        <f t="shared" si="10"/>
        <v>27.050000000000004</v>
      </c>
    </row>
    <row r="22" spans="1:20">
      <c r="A22" s="8" t="s">
        <v>64</v>
      </c>
      <c r="B22" s="202">
        <v>27.05</v>
      </c>
      <c r="C22" s="202">
        <v>27.05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11.285260000000001</v>
      </c>
      <c r="J22" s="21">
        <f t="shared" si="6"/>
        <v>6.310765</v>
      </c>
      <c r="K22" s="21">
        <f t="shared" si="7"/>
        <v>8.1393450000000005</v>
      </c>
      <c r="L22" s="21">
        <f t="shared" si="8"/>
        <v>1.3146300000000002</v>
      </c>
      <c r="M22" s="157">
        <f t="shared" si="9"/>
        <v>27.050000000000004</v>
      </c>
      <c r="N22" s="22"/>
      <c r="P22" s="37">
        <f t="shared" si="1"/>
        <v>11.285260000000001</v>
      </c>
      <c r="Q22" s="37">
        <f t="shared" si="2"/>
        <v>6.310765</v>
      </c>
      <c r="R22" s="37">
        <f t="shared" si="3"/>
        <v>8.1393450000000005</v>
      </c>
      <c r="S22" s="37">
        <f t="shared" si="4"/>
        <v>1.3146300000000002</v>
      </c>
      <c r="T22" s="37">
        <f t="shared" si="10"/>
        <v>27.050000000000004</v>
      </c>
    </row>
    <row r="23" spans="1:20">
      <c r="A23" s="8" t="s">
        <v>65</v>
      </c>
      <c r="B23" s="202">
        <v>27.05</v>
      </c>
      <c r="C23" s="202">
        <v>27.05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11.285260000000001</v>
      </c>
      <c r="J23" s="21">
        <f t="shared" si="6"/>
        <v>6.310765</v>
      </c>
      <c r="K23" s="21">
        <f t="shared" si="7"/>
        <v>8.1393450000000005</v>
      </c>
      <c r="L23" s="21">
        <f t="shared" si="8"/>
        <v>1.3146300000000002</v>
      </c>
      <c r="M23" s="157">
        <f t="shared" si="9"/>
        <v>27.050000000000004</v>
      </c>
      <c r="N23" s="22"/>
      <c r="P23" s="37">
        <f t="shared" si="1"/>
        <v>11.285260000000001</v>
      </c>
      <c r="Q23" s="37">
        <f t="shared" si="2"/>
        <v>6.310765</v>
      </c>
      <c r="R23" s="37">
        <f t="shared" si="3"/>
        <v>8.1393450000000005</v>
      </c>
      <c r="S23" s="37">
        <f t="shared" si="4"/>
        <v>1.3146300000000002</v>
      </c>
      <c r="T23" s="37">
        <f t="shared" si="10"/>
        <v>27.050000000000004</v>
      </c>
    </row>
    <row r="24" spans="1:20">
      <c r="A24" s="8" t="s">
        <v>66</v>
      </c>
      <c r="B24" s="202">
        <v>27.05</v>
      </c>
      <c r="C24" s="202">
        <v>27.05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11.285260000000001</v>
      </c>
      <c r="J24" s="21">
        <f t="shared" si="6"/>
        <v>6.310765</v>
      </c>
      <c r="K24" s="21">
        <f t="shared" si="7"/>
        <v>8.1393450000000005</v>
      </c>
      <c r="L24" s="21">
        <f t="shared" si="8"/>
        <v>1.3146300000000002</v>
      </c>
      <c r="M24" s="157">
        <f t="shared" si="9"/>
        <v>27.050000000000004</v>
      </c>
      <c r="N24" s="22"/>
      <c r="P24" s="37">
        <f t="shared" si="1"/>
        <v>11.285260000000001</v>
      </c>
      <c r="Q24" s="37">
        <f t="shared" si="2"/>
        <v>6.310765</v>
      </c>
      <c r="R24" s="37">
        <f t="shared" si="3"/>
        <v>8.1393450000000005</v>
      </c>
      <c r="S24" s="37">
        <f t="shared" si="4"/>
        <v>1.3146300000000002</v>
      </c>
      <c r="T24" s="37">
        <f t="shared" si="10"/>
        <v>27.050000000000004</v>
      </c>
    </row>
    <row r="25" spans="1:20">
      <c r="A25" s="8" t="s">
        <v>67</v>
      </c>
      <c r="B25" s="202">
        <v>27.05</v>
      </c>
      <c r="C25" s="202">
        <v>27.05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11.285260000000001</v>
      </c>
      <c r="J25" s="21">
        <f t="shared" si="6"/>
        <v>6.310765</v>
      </c>
      <c r="K25" s="21">
        <f t="shared" si="7"/>
        <v>8.1393450000000005</v>
      </c>
      <c r="L25" s="21">
        <f t="shared" si="8"/>
        <v>1.3146300000000002</v>
      </c>
      <c r="M25" s="157">
        <f t="shared" si="9"/>
        <v>27.050000000000004</v>
      </c>
      <c r="N25" s="22"/>
      <c r="P25" s="37">
        <f t="shared" si="1"/>
        <v>11.285260000000001</v>
      </c>
      <c r="Q25" s="37">
        <f t="shared" si="2"/>
        <v>6.310765</v>
      </c>
      <c r="R25" s="37">
        <f t="shared" si="3"/>
        <v>8.1393450000000005</v>
      </c>
      <c r="S25" s="37">
        <f t="shared" si="4"/>
        <v>1.3146300000000002</v>
      </c>
      <c r="T25" s="37">
        <f t="shared" si="10"/>
        <v>27.050000000000004</v>
      </c>
    </row>
    <row r="26" spans="1:20">
      <c r="A26" s="8" t="s">
        <v>68</v>
      </c>
      <c r="B26" s="202">
        <v>27.05</v>
      </c>
      <c r="C26" s="202">
        <v>27.05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11.285260000000001</v>
      </c>
      <c r="J26" s="21">
        <f t="shared" si="6"/>
        <v>6.310765</v>
      </c>
      <c r="K26" s="21">
        <f t="shared" si="7"/>
        <v>8.1393450000000005</v>
      </c>
      <c r="L26" s="21">
        <f t="shared" si="8"/>
        <v>1.3146300000000002</v>
      </c>
      <c r="M26" s="157">
        <f t="shared" si="9"/>
        <v>27.050000000000004</v>
      </c>
      <c r="N26" s="22"/>
      <c r="P26" s="37">
        <f t="shared" si="1"/>
        <v>11.285260000000001</v>
      </c>
      <c r="Q26" s="37">
        <f t="shared" si="2"/>
        <v>6.310765</v>
      </c>
      <c r="R26" s="37">
        <f t="shared" si="3"/>
        <v>8.1393450000000005</v>
      </c>
      <c r="S26" s="37">
        <f t="shared" si="4"/>
        <v>1.3146300000000002</v>
      </c>
      <c r="T26" s="37">
        <f t="shared" si="10"/>
        <v>27.050000000000004</v>
      </c>
    </row>
    <row r="27" spans="1:20">
      <c r="A27" s="8" t="s">
        <v>69</v>
      </c>
      <c r="B27" s="202">
        <v>27.05</v>
      </c>
      <c r="C27" s="202">
        <v>27.05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11.285260000000001</v>
      </c>
      <c r="J27" s="21">
        <f t="shared" si="6"/>
        <v>6.310765</v>
      </c>
      <c r="K27" s="21">
        <f t="shared" si="7"/>
        <v>8.1393450000000005</v>
      </c>
      <c r="L27" s="21">
        <f t="shared" si="8"/>
        <v>1.3146300000000002</v>
      </c>
      <c r="M27" s="157">
        <f t="shared" si="9"/>
        <v>27.050000000000004</v>
      </c>
      <c r="N27" s="22"/>
      <c r="P27" s="37">
        <f t="shared" si="1"/>
        <v>11.285260000000001</v>
      </c>
      <c r="Q27" s="37">
        <f t="shared" si="2"/>
        <v>6.310765</v>
      </c>
      <c r="R27" s="37">
        <f t="shared" si="3"/>
        <v>8.1393450000000005</v>
      </c>
      <c r="S27" s="37">
        <f t="shared" si="4"/>
        <v>1.3146300000000002</v>
      </c>
      <c r="T27" s="37">
        <f t="shared" si="10"/>
        <v>27.050000000000004</v>
      </c>
    </row>
    <row r="28" spans="1:20">
      <c r="A28" s="8" t="s">
        <v>70</v>
      </c>
      <c r="B28" s="202">
        <v>27.05</v>
      </c>
      <c r="C28" s="202">
        <v>27.05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11.285260000000001</v>
      </c>
      <c r="J28" s="21">
        <f t="shared" si="6"/>
        <v>6.310765</v>
      </c>
      <c r="K28" s="21">
        <f t="shared" si="7"/>
        <v>8.1393450000000005</v>
      </c>
      <c r="L28" s="21">
        <f t="shared" si="8"/>
        <v>1.3146300000000002</v>
      </c>
      <c r="M28" s="157">
        <f t="shared" si="9"/>
        <v>27.050000000000004</v>
      </c>
      <c r="N28" s="22"/>
      <c r="P28" s="37">
        <f t="shared" si="1"/>
        <v>11.285260000000001</v>
      </c>
      <c r="Q28" s="37">
        <f t="shared" si="2"/>
        <v>6.310765</v>
      </c>
      <c r="R28" s="37">
        <f t="shared" si="3"/>
        <v>8.1393450000000005</v>
      </c>
      <c r="S28" s="37">
        <f t="shared" si="4"/>
        <v>1.3146300000000002</v>
      </c>
      <c r="T28" s="37">
        <f t="shared" si="10"/>
        <v>27.050000000000004</v>
      </c>
    </row>
    <row r="29" spans="1:20">
      <c r="A29" s="8" t="s">
        <v>71</v>
      </c>
      <c r="B29" s="202">
        <v>27.05</v>
      </c>
      <c r="C29" s="202">
        <v>27.05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11.285260000000001</v>
      </c>
      <c r="J29" s="21">
        <f t="shared" si="6"/>
        <v>6.310765</v>
      </c>
      <c r="K29" s="21">
        <f t="shared" si="7"/>
        <v>8.1393450000000005</v>
      </c>
      <c r="L29" s="21">
        <f t="shared" si="8"/>
        <v>1.3146300000000002</v>
      </c>
      <c r="M29" s="157">
        <f t="shared" si="9"/>
        <v>27.050000000000004</v>
      </c>
      <c r="N29" s="22"/>
      <c r="P29" s="37">
        <f t="shared" si="1"/>
        <v>11.285260000000001</v>
      </c>
      <c r="Q29" s="37">
        <f t="shared" si="2"/>
        <v>6.310765</v>
      </c>
      <c r="R29" s="37">
        <f t="shared" si="3"/>
        <v>8.1393450000000005</v>
      </c>
      <c r="S29" s="37">
        <f t="shared" si="4"/>
        <v>1.3146300000000002</v>
      </c>
      <c r="T29" s="37">
        <f t="shared" si="10"/>
        <v>27.050000000000004</v>
      </c>
    </row>
    <row r="30" spans="1:20">
      <c r="A30" s="8" t="s">
        <v>72</v>
      </c>
      <c r="B30" s="202">
        <v>27.05</v>
      </c>
      <c r="C30" s="202">
        <v>27.05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11.285260000000001</v>
      </c>
      <c r="J30" s="21">
        <f t="shared" si="6"/>
        <v>6.310765</v>
      </c>
      <c r="K30" s="21">
        <f t="shared" si="7"/>
        <v>8.1393450000000005</v>
      </c>
      <c r="L30" s="21">
        <f t="shared" si="8"/>
        <v>1.3146300000000002</v>
      </c>
      <c r="M30" s="157">
        <f t="shared" si="9"/>
        <v>27.050000000000004</v>
      </c>
      <c r="N30" s="22"/>
      <c r="P30" s="37">
        <f t="shared" si="1"/>
        <v>11.285260000000001</v>
      </c>
      <c r="Q30" s="37">
        <f t="shared" si="2"/>
        <v>6.310765</v>
      </c>
      <c r="R30" s="37">
        <f t="shared" si="3"/>
        <v>8.1393450000000005</v>
      </c>
      <c r="S30" s="37">
        <f t="shared" si="4"/>
        <v>1.3146300000000002</v>
      </c>
      <c r="T30" s="37">
        <f t="shared" si="10"/>
        <v>27.050000000000004</v>
      </c>
    </row>
    <row r="31" spans="1:20">
      <c r="A31" s="8" t="s">
        <v>73</v>
      </c>
      <c r="B31" s="202">
        <v>27.05</v>
      </c>
      <c r="C31" s="202">
        <v>27.05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11.285260000000001</v>
      </c>
      <c r="J31" s="21">
        <f t="shared" si="6"/>
        <v>6.310765</v>
      </c>
      <c r="K31" s="21">
        <f t="shared" si="7"/>
        <v>8.1393450000000005</v>
      </c>
      <c r="L31" s="21">
        <f t="shared" si="8"/>
        <v>1.3146300000000002</v>
      </c>
      <c r="M31" s="157">
        <f t="shared" si="9"/>
        <v>27.050000000000004</v>
      </c>
      <c r="N31" s="22"/>
      <c r="P31" s="37">
        <f t="shared" si="1"/>
        <v>11.285260000000001</v>
      </c>
      <c r="Q31" s="37">
        <f t="shared" si="2"/>
        <v>6.310765</v>
      </c>
      <c r="R31" s="37">
        <f t="shared" si="3"/>
        <v>8.1393450000000005</v>
      </c>
      <c r="S31" s="37">
        <f t="shared" si="4"/>
        <v>1.3146300000000002</v>
      </c>
      <c r="T31" s="37">
        <f t="shared" si="10"/>
        <v>27.050000000000004</v>
      </c>
    </row>
    <row r="32" spans="1:20">
      <c r="A32" s="8" t="s">
        <v>74</v>
      </c>
      <c r="B32" s="202">
        <v>27.05</v>
      </c>
      <c r="C32" s="202">
        <v>27.05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11.285260000000001</v>
      </c>
      <c r="J32" s="21">
        <f t="shared" si="6"/>
        <v>6.310765</v>
      </c>
      <c r="K32" s="21">
        <f t="shared" si="7"/>
        <v>8.1393450000000005</v>
      </c>
      <c r="L32" s="21">
        <f t="shared" si="8"/>
        <v>1.3146300000000002</v>
      </c>
      <c r="M32" s="157">
        <f t="shared" si="9"/>
        <v>27.050000000000004</v>
      </c>
      <c r="N32" s="22"/>
      <c r="P32" s="37">
        <f t="shared" si="1"/>
        <v>11.285260000000001</v>
      </c>
      <c r="Q32" s="37">
        <f t="shared" si="2"/>
        <v>6.310765</v>
      </c>
      <c r="R32" s="37">
        <f t="shared" si="3"/>
        <v>8.1393450000000005</v>
      </c>
      <c r="S32" s="37">
        <f t="shared" si="4"/>
        <v>1.3146300000000002</v>
      </c>
      <c r="T32" s="37">
        <f t="shared" si="10"/>
        <v>27.050000000000004</v>
      </c>
    </row>
    <row r="33" spans="1:20">
      <c r="A33" s="8" t="s">
        <v>75</v>
      </c>
      <c r="B33" s="202">
        <v>27.05</v>
      </c>
      <c r="C33" s="202">
        <v>27.05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11.285260000000001</v>
      </c>
      <c r="J33" s="21">
        <f t="shared" si="6"/>
        <v>6.310765</v>
      </c>
      <c r="K33" s="21">
        <f t="shared" si="7"/>
        <v>8.1393450000000005</v>
      </c>
      <c r="L33" s="21">
        <f t="shared" si="8"/>
        <v>1.3146300000000002</v>
      </c>
      <c r="M33" s="157">
        <f t="shared" si="9"/>
        <v>27.050000000000004</v>
      </c>
      <c r="N33" s="22"/>
      <c r="P33" s="37">
        <f t="shared" si="1"/>
        <v>11.285260000000001</v>
      </c>
      <c r="Q33" s="37">
        <f t="shared" si="2"/>
        <v>6.310765</v>
      </c>
      <c r="R33" s="37">
        <f t="shared" si="3"/>
        <v>8.1393450000000005</v>
      </c>
      <c r="S33" s="37">
        <f t="shared" si="4"/>
        <v>1.3146300000000002</v>
      </c>
      <c r="T33" s="37">
        <f t="shared" si="10"/>
        <v>27.050000000000004</v>
      </c>
    </row>
    <row r="34" spans="1:20">
      <c r="A34" s="8" t="s">
        <v>76</v>
      </c>
      <c r="B34" s="202">
        <v>27.05</v>
      </c>
      <c r="C34" s="202">
        <v>27.05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11.285260000000001</v>
      </c>
      <c r="J34" s="21">
        <f t="shared" si="6"/>
        <v>6.310765</v>
      </c>
      <c r="K34" s="21">
        <f t="shared" si="7"/>
        <v>8.1393450000000005</v>
      </c>
      <c r="L34" s="21">
        <f t="shared" si="8"/>
        <v>1.3146300000000002</v>
      </c>
      <c r="M34" s="157">
        <f t="shared" si="9"/>
        <v>27.050000000000004</v>
      </c>
      <c r="N34" s="22"/>
      <c r="P34" s="37">
        <f t="shared" si="1"/>
        <v>11.285260000000001</v>
      </c>
      <c r="Q34" s="37">
        <f t="shared" si="2"/>
        <v>6.310765</v>
      </c>
      <c r="R34" s="37">
        <f t="shared" si="3"/>
        <v>8.1393450000000005</v>
      </c>
      <c r="S34" s="37">
        <f t="shared" si="4"/>
        <v>1.3146300000000002</v>
      </c>
      <c r="T34" s="37">
        <f t="shared" si="10"/>
        <v>27.050000000000004</v>
      </c>
    </row>
    <row r="35" spans="1:20">
      <c r="A35" s="8" t="s">
        <v>77</v>
      </c>
      <c r="B35" s="202">
        <v>27.05</v>
      </c>
      <c r="C35" s="202">
        <v>27.05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11.285260000000001</v>
      </c>
      <c r="J35" s="21">
        <f t="shared" si="6"/>
        <v>6.310765</v>
      </c>
      <c r="K35" s="21">
        <f t="shared" si="7"/>
        <v>8.1393450000000005</v>
      </c>
      <c r="L35" s="21">
        <f t="shared" si="8"/>
        <v>1.3146300000000002</v>
      </c>
      <c r="M35" s="157">
        <f t="shared" si="9"/>
        <v>27.050000000000004</v>
      </c>
      <c r="N35" s="22"/>
      <c r="P35" s="37">
        <f t="shared" ref="P35:P66" si="12">I35</f>
        <v>11.285260000000001</v>
      </c>
      <c r="Q35" s="37">
        <f t="shared" ref="Q35:Q66" si="13">J35</f>
        <v>6.310765</v>
      </c>
      <c r="R35" s="37">
        <f t="shared" ref="R35:R66" si="14">K35</f>
        <v>8.1393450000000005</v>
      </c>
      <c r="S35" s="37">
        <f t="shared" ref="S35:S66" si="15">L35</f>
        <v>1.3146300000000002</v>
      </c>
      <c r="T35" s="37">
        <f t="shared" si="10"/>
        <v>27.050000000000004</v>
      </c>
    </row>
    <row r="36" spans="1:20">
      <c r="A36" s="8" t="s">
        <v>78</v>
      </c>
      <c r="B36" s="202">
        <v>27.05</v>
      </c>
      <c r="C36" s="202">
        <v>27.05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11.285260000000001</v>
      </c>
      <c r="J36" s="21">
        <f t="shared" si="6"/>
        <v>6.310765</v>
      </c>
      <c r="K36" s="21">
        <f t="shared" si="7"/>
        <v>8.1393450000000005</v>
      </c>
      <c r="L36" s="21">
        <f t="shared" si="8"/>
        <v>1.3146300000000002</v>
      </c>
      <c r="M36" s="157">
        <f t="shared" si="9"/>
        <v>27.050000000000004</v>
      </c>
      <c r="N36" s="22"/>
      <c r="P36" s="37">
        <f t="shared" si="12"/>
        <v>11.285260000000001</v>
      </c>
      <c r="Q36" s="37">
        <f t="shared" si="13"/>
        <v>6.310765</v>
      </c>
      <c r="R36" s="37">
        <f t="shared" si="14"/>
        <v>8.1393450000000005</v>
      </c>
      <c r="S36" s="37">
        <f t="shared" si="15"/>
        <v>1.3146300000000002</v>
      </c>
      <c r="T36" s="37">
        <f t="shared" si="10"/>
        <v>27.050000000000004</v>
      </c>
    </row>
    <row r="37" spans="1:20">
      <c r="A37" s="8" t="s">
        <v>79</v>
      </c>
      <c r="B37" s="202">
        <v>27.05</v>
      </c>
      <c r="C37" s="202">
        <v>27.05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11.285260000000001</v>
      </c>
      <c r="J37" s="21">
        <f t="shared" si="6"/>
        <v>6.310765</v>
      </c>
      <c r="K37" s="21">
        <f t="shared" si="7"/>
        <v>8.1393450000000005</v>
      </c>
      <c r="L37" s="21">
        <f t="shared" si="8"/>
        <v>1.3146300000000002</v>
      </c>
      <c r="M37" s="157">
        <f t="shared" si="9"/>
        <v>27.050000000000004</v>
      </c>
      <c r="N37" s="22"/>
      <c r="P37" s="37">
        <f t="shared" si="12"/>
        <v>11.285260000000001</v>
      </c>
      <c r="Q37" s="37">
        <f t="shared" si="13"/>
        <v>6.310765</v>
      </c>
      <c r="R37" s="37">
        <f t="shared" si="14"/>
        <v>8.1393450000000005</v>
      </c>
      <c r="S37" s="37">
        <f t="shared" si="15"/>
        <v>1.3146300000000002</v>
      </c>
      <c r="T37" s="37">
        <f t="shared" si="10"/>
        <v>27.050000000000004</v>
      </c>
    </row>
    <row r="38" spans="1:20">
      <c r="A38" s="8" t="s">
        <v>80</v>
      </c>
      <c r="B38" s="202">
        <v>27.05</v>
      </c>
      <c r="C38" s="202">
        <v>27.05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11.285260000000001</v>
      </c>
      <c r="J38" s="21">
        <f t="shared" si="6"/>
        <v>6.310765</v>
      </c>
      <c r="K38" s="21">
        <f t="shared" si="7"/>
        <v>8.1393450000000005</v>
      </c>
      <c r="L38" s="21">
        <f t="shared" si="8"/>
        <v>1.3146300000000002</v>
      </c>
      <c r="M38" s="157">
        <f t="shared" si="9"/>
        <v>27.050000000000004</v>
      </c>
      <c r="N38" s="22"/>
      <c r="P38" s="37">
        <f t="shared" si="12"/>
        <v>11.285260000000001</v>
      </c>
      <c r="Q38" s="37">
        <f t="shared" si="13"/>
        <v>6.310765</v>
      </c>
      <c r="R38" s="37">
        <f t="shared" si="14"/>
        <v>8.1393450000000005</v>
      </c>
      <c r="S38" s="37">
        <f t="shared" si="15"/>
        <v>1.3146300000000002</v>
      </c>
      <c r="T38" s="37">
        <f t="shared" si="10"/>
        <v>27.050000000000004</v>
      </c>
    </row>
    <row r="39" spans="1:20">
      <c r="A39" s="8" t="s">
        <v>81</v>
      </c>
      <c r="B39" s="202">
        <v>26.78</v>
      </c>
      <c r="C39" s="202">
        <v>26.78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11.172616</v>
      </c>
      <c r="J39" s="21">
        <f t="shared" si="6"/>
        <v>6.2477739999999997</v>
      </c>
      <c r="K39" s="21">
        <f t="shared" si="7"/>
        <v>8.0581019999999999</v>
      </c>
      <c r="L39" s="21">
        <f t="shared" si="8"/>
        <v>1.3015080000000001</v>
      </c>
      <c r="M39" s="157">
        <f t="shared" si="9"/>
        <v>26.779999999999994</v>
      </c>
      <c r="N39" s="22"/>
      <c r="P39" s="37">
        <f t="shared" si="12"/>
        <v>11.172616</v>
      </c>
      <c r="Q39" s="37">
        <f t="shared" si="13"/>
        <v>6.2477739999999997</v>
      </c>
      <c r="R39" s="37">
        <f t="shared" si="14"/>
        <v>8.0581019999999999</v>
      </c>
      <c r="S39" s="37">
        <f t="shared" si="15"/>
        <v>1.3015080000000001</v>
      </c>
      <c r="T39" s="37">
        <f t="shared" si="10"/>
        <v>26.779999999999994</v>
      </c>
    </row>
    <row r="40" spans="1:20">
      <c r="A40" s="8" t="s">
        <v>82</v>
      </c>
      <c r="B40" s="202">
        <v>26.78</v>
      </c>
      <c r="C40" s="202">
        <v>26.78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11.172616</v>
      </c>
      <c r="J40" s="21">
        <f t="shared" si="6"/>
        <v>6.2477739999999997</v>
      </c>
      <c r="K40" s="21">
        <f t="shared" si="7"/>
        <v>8.0581019999999999</v>
      </c>
      <c r="L40" s="21">
        <f t="shared" si="8"/>
        <v>1.3015080000000001</v>
      </c>
      <c r="M40" s="157">
        <f t="shared" si="9"/>
        <v>26.779999999999994</v>
      </c>
      <c r="N40" s="22"/>
      <c r="P40" s="37">
        <f t="shared" si="12"/>
        <v>11.172616</v>
      </c>
      <c r="Q40" s="37">
        <f t="shared" si="13"/>
        <v>6.2477739999999997</v>
      </c>
      <c r="R40" s="37">
        <f t="shared" si="14"/>
        <v>8.0581019999999999</v>
      </c>
      <c r="S40" s="37">
        <f t="shared" si="15"/>
        <v>1.3015080000000001</v>
      </c>
      <c r="T40" s="37">
        <f t="shared" si="10"/>
        <v>26.779999999999994</v>
      </c>
    </row>
    <row r="41" spans="1:20">
      <c r="A41" s="8" t="s">
        <v>83</v>
      </c>
      <c r="B41" s="202">
        <v>26.78</v>
      </c>
      <c r="C41" s="202">
        <v>26.78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11.172616</v>
      </c>
      <c r="J41" s="21">
        <f t="shared" si="6"/>
        <v>6.2477739999999997</v>
      </c>
      <c r="K41" s="21">
        <f t="shared" si="7"/>
        <v>8.0581019999999999</v>
      </c>
      <c r="L41" s="21">
        <f t="shared" si="8"/>
        <v>1.3015080000000001</v>
      </c>
      <c r="M41" s="157">
        <f t="shared" si="9"/>
        <v>26.779999999999994</v>
      </c>
      <c r="N41" s="22"/>
      <c r="P41" s="37">
        <f t="shared" si="12"/>
        <v>11.172616</v>
      </c>
      <c r="Q41" s="37">
        <f t="shared" si="13"/>
        <v>6.2477739999999997</v>
      </c>
      <c r="R41" s="37">
        <f t="shared" si="14"/>
        <v>8.0581019999999999</v>
      </c>
      <c r="S41" s="37">
        <f t="shared" si="15"/>
        <v>1.3015080000000001</v>
      </c>
      <c r="T41" s="37">
        <f t="shared" si="10"/>
        <v>26.779999999999994</v>
      </c>
    </row>
    <row r="42" spans="1:20">
      <c r="A42" s="8" t="s">
        <v>84</v>
      </c>
      <c r="B42" s="202">
        <v>26.78</v>
      </c>
      <c r="C42" s="202">
        <v>26.78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11.172616</v>
      </c>
      <c r="J42" s="21">
        <f t="shared" si="6"/>
        <v>6.2477739999999997</v>
      </c>
      <c r="K42" s="21">
        <f t="shared" si="7"/>
        <v>8.0581019999999999</v>
      </c>
      <c r="L42" s="21">
        <f t="shared" si="8"/>
        <v>1.3015080000000001</v>
      </c>
      <c r="M42" s="157">
        <f t="shared" si="9"/>
        <v>26.779999999999994</v>
      </c>
      <c r="N42" s="22"/>
      <c r="P42" s="37">
        <f t="shared" si="12"/>
        <v>11.172616</v>
      </c>
      <c r="Q42" s="37">
        <f t="shared" si="13"/>
        <v>6.2477739999999997</v>
      </c>
      <c r="R42" s="37">
        <f t="shared" si="14"/>
        <v>8.0581019999999999</v>
      </c>
      <c r="S42" s="37">
        <f t="shared" si="15"/>
        <v>1.3015080000000001</v>
      </c>
      <c r="T42" s="37">
        <f t="shared" si="10"/>
        <v>26.779999999999994</v>
      </c>
    </row>
    <row r="43" spans="1:20">
      <c r="A43" s="8" t="s">
        <v>85</v>
      </c>
      <c r="B43" s="202">
        <v>26.78</v>
      </c>
      <c r="C43" s="202">
        <v>26.78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11.172616</v>
      </c>
      <c r="J43" s="21">
        <f t="shared" si="6"/>
        <v>6.2477739999999997</v>
      </c>
      <c r="K43" s="21">
        <f t="shared" si="7"/>
        <v>8.0581019999999999</v>
      </c>
      <c r="L43" s="21">
        <f t="shared" si="8"/>
        <v>1.3015080000000001</v>
      </c>
      <c r="M43" s="157">
        <f t="shared" si="9"/>
        <v>26.779999999999994</v>
      </c>
      <c r="N43" s="22"/>
      <c r="P43" s="37">
        <f t="shared" si="12"/>
        <v>11.172616</v>
      </c>
      <c r="Q43" s="37">
        <f t="shared" si="13"/>
        <v>6.2477739999999997</v>
      </c>
      <c r="R43" s="37">
        <f t="shared" si="14"/>
        <v>8.0581019999999999</v>
      </c>
      <c r="S43" s="37">
        <f t="shared" si="15"/>
        <v>1.3015080000000001</v>
      </c>
      <c r="T43" s="37">
        <f t="shared" si="10"/>
        <v>26.779999999999994</v>
      </c>
    </row>
    <row r="44" spans="1:20">
      <c r="A44" s="8" t="s">
        <v>86</v>
      </c>
      <c r="B44" s="202">
        <v>26.78</v>
      </c>
      <c r="C44" s="202">
        <v>26.78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11.172616</v>
      </c>
      <c r="J44" s="21">
        <f t="shared" si="6"/>
        <v>6.2477739999999997</v>
      </c>
      <c r="K44" s="21">
        <f t="shared" si="7"/>
        <v>8.0581019999999999</v>
      </c>
      <c r="L44" s="21">
        <f t="shared" si="8"/>
        <v>1.3015080000000001</v>
      </c>
      <c r="M44" s="157">
        <f t="shared" si="9"/>
        <v>26.779999999999994</v>
      </c>
      <c r="N44" s="22"/>
      <c r="P44" s="37">
        <f t="shared" si="12"/>
        <v>11.172616</v>
      </c>
      <c r="Q44" s="37">
        <f t="shared" si="13"/>
        <v>6.2477739999999997</v>
      </c>
      <c r="R44" s="37">
        <f t="shared" si="14"/>
        <v>8.0581019999999999</v>
      </c>
      <c r="S44" s="37">
        <f t="shared" si="15"/>
        <v>1.3015080000000001</v>
      </c>
      <c r="T44" s="37">
        <f t="shared" si="10"/>
        <v>26.779999999999994</v>
      </c>
    </row>
    <row r="45" spans="1:20">
      <c r="A45" s="8" t="s">
        <v>87</v>
      </c>
      <c r="B45" s="202">
        <v>26.78</v>
      </c>
      <c r="C45" s="202">
        <v>26.78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11.172616</v>
      </c>
      <c r="J45" s="21">
        <f t="shared" si="6"/>
        <v>6.2477739999999997</v>
      </c>
      <c r="K45" s="21">
        <f t="shared" si="7"/>
        <v>8.0581019999999999</v>
      </c>
      <c r="L45" s="21">
        <f t="shared" si="8"/>
        <v>1.3015080000000001</v>
      </c>
      <c r="M45" s="157">
        <f t="shared" si="9"/>
        <v>26.779999999999994</v>
      </c>
      <c r="N45" s="22"/>
      <c r="P45" s="37">
        <f t="shared" si="12"/>
        <v>11.172616</v>
      </c>
      <c r="Q45" s="37">
        <f t="shared" si="13"/>
        <v>6.2477739999999997</v>
      </c>
      <c r="R45" s="37">
        <f t="shared" si="14"/>
        <v>8.0581019999999999</v>
      </c>
      <c r="S45" s="37">
        <f t="shared" si="15"/>
        <v>1.3015080000000001</v>
      </c>
      <c r="T45" s="37">
        <f t="shared" si="10"/>
        <v>26.779999999999994</v>
      </c>
    </row>
    <row r="46" spans="1:20">
      <c r="A46" s="8" t="s">
        <v>88</v>
      </c>
      <c r="B46" s="202">
        <v>26.78</v>
      </c>
      <c r="C46" s="202">
        <v>26.78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11.172616</v>
      </c>
      <c r="J46" s="21">
        <f t="shared" si="6"/>
        <v>6.2477739999999997</v>
      </c>
      <c r="K46" s="21">
        <f t="shared" si="7"/>
        <v>8.0581019999999999</v>
      </c>
      <c r="L46" s="21">
        <f t="shared" si="8"/>
        <v>1.3015080000000001</v>
      </c>
      <c r="M46" s="157">
        <f t="shared" si="9"/>
        <v>26.779999999999994</v>
      </c>
      <c r="N46" s="22"/>
      <c r="P46" s="37">
        <f t="shared" si="12"/>
        <v>11.172616</v>
      </c>
      <c r="Q46" s="37">
        <f t="shared" si="13"/>
        <v>6.2477739999999997</v>
      </c>
      <c r="R46" s="37">
        <f t="shared" si="14"/>
        <v>8.0581019999999999</v>
      </c>
      <c r="S46" s="37">
        <f t="shared" si="15"/>
        <v>1.3015080000000001</v>
      </c>
      <c r="T46" s="37">
        <f t="shared" si="10"/>
        <v>26.779999999999994</v>
      </c>
    </row>
    <row r="47" spans="1:20">
      <c r="A47" s="8" t="s">
        <v>89</v>
      </c>
      <c r="B47" s="202">
        <v>26.78</v>
      </c>
      <c r="C47" s="202">
        <v>26.78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11.172616</v>
      </c>
      <c r="J47" s="21">
        <f t="shared" si="6"/>
        <v>6.2477739999999997</v>
      </c>
      <c r="K47" s="21">
        <f t="shared" si="7"/>
        <v>8.0581019999999999</v>
      </c>
      <c r="L47" s="21">
        <f t="shared" si="8"/>
        <v>1.3015080000000001</v>
      </c>
      <c r="M47" s="157">
        <f t="shared" si="9"/>
        <v>26.779999999999994</v>
      </c>
      <c r="N47" s="22"/>
      <c r="P47" s="37">
        <f t="shared" si="12"/>
        <v>11.172616</v>
      </c>
      <c r="Q47" s="37">
        <f t="shared" si="13"/>
        <v>6.2477739999999997</v>
      </c>
      <c r="R47" s="37">
        <f t="shared" si="14"/>
        <v>8.0581019999999999</v>
      </c>
      <c r="S47" s="37">
        <f t="shared" si="15"/>
        <v>1.3015080000000001</v>
      </c>
      <c r="T47" s="37">
        <f t="shared" si="10"/>
        <v>26.779999999999994</v>
      </c>
    </row>
    <row r="48" spans="1:20">
      <c r="A48" s="8" t="s">
        <v>90</v>
      </c>
      <c r="B48" s="202">
        <v>26.78</v>
      </c>
      <c r="C48" s="202">
        <v>26.78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11.172616</v>
      </c>
      <c r="J48" s="21">
        <f t="shared" si="6"/>
        <v>6.2477739999999997</v>
      </c>
      <c r="K48" s="21">
        <f t="shared" si="7"/>
        <v>8.0581019999999999</v>
      </c>
      <c r="L48" s="21">
        <f t="shared" si="8"/>
        <v>1.3015080000000001</v>
      </c>
      <c r="M48" s="157">
        <f t="shared" si="9"/>
        <v>26.779999999999994</v>
      </c>
      <c r="N48" s="22"/>
      <c r="P48" s="37">
        <f t="shared" si="12"/>
        <v>11.172616</v>
      </c>
      <c r="Q48" s="37">
        <f t="shared" si="13"/>
        <v>6.2477739999999997</v>
      </c>
      <c r="R48" s="37">
        <f t="shared" si="14"/>
        <v>8.0581019999999999</v>
      </c>
      <c r="S48" s="37">
        <f t="shared" si="15"/>
        <v>1.3015080000000001</v>
      </c>
      <c r="T48" s="37">
        <f t="shared" si="10"/>
        <v>26.779999999999994</v>
      </c>
    </row>
    <row r="49" spans="1:20">
      <c r="A49" s="8" t="s">
        <v>91</v>
      </c>
      <c r="B49" s="202">
        <v>26.78</v>
      </c>
      <c r="C49" s="202">
        <v>26.78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11.172616</v>
      </c>
      <c r="J49" s="21">
        <f t="shared" si="6"/>
        <v>6.2477739999999997</v>
      </c>
      <c r="K49" s="21">
        <f t="shared" si="7"/>
        <v>8.0581019999999999</v>
      </c>
      <c r="L49" s="21">
        <f t="shared" si="8"/>
        <v>1.3015080000000001</v>
      </c>
      <c r="M49" s="157">
        <f t="shared" si="9"/>
        <v>26.779999999999994</v>
      </c>
      <c r="N49" s="22"/>
      <c r="P49" s="37">
        <f t="shared" si="12"/>
        <v>11.172616</v>
      </c>
      <c r="Q49" s="37">
        <f t="shared" si="13"/>
        <v>6.2477739999999997</v>
      </c>
      <c r="R49" s="37">
        <f t="shared" si="14"/>
        <v>8.0581019999999999</v>
      </c>
      <c r="S49" s="37">
        <f t="shared" si="15"/>
        <v>1.3015080000000001</v>
      </c>
      <c r="T49" s="37">
        <f t="shared" si="10"/>
        <v>26.779999999999994</v>
      </c>
    </row>
    <row r="50" spans="1:20">
      <c r="A50" s="8" t="s">
        <v>92</v>
      </c>
      <c r="B50" s="202">
        <v>26.78</v>
      </c>
      <c r="C50" s="202">
        <v>26.78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11.172616</v>
      </c>
      <c r="J50" s="21">
        <f t="shared" si="6"/>
        <v>6.2477739999999997</v>
      </c>
      <c r="K50" s="21">
        <f t="shared" si="7"/>
        <v>8.0581019999999999</v>
      </c>
      <c r="L50" s="21">
        <f t="shared" si="8"/>
        <v>1.3015080000000001</v>
      </c>
      <c r="M50" s="157">
        <f t="shared" si="9"/>
        <v>26.779999999999994</v>
      </c>
      <c r="N50" s="22"/>
      <c r="P50" s="37">
        <f t="shared" si="12"/>
        <v>11.172616</v>
      </c>
      <c r="Q50" s="37">
        <f t="shared" si="13"/>
        <v>6.2477739999999997</v>
      </c>
      <c r="R50" s="37">
        <f t="shared" si="14"/>
        <v>8.0581019999999999</v>
      </c>
      <c r="S50" s="37">
        <f t="shared" si="15"/>
        <v>1.3015080000000001</v>
      </c>
      <c r="T50" s="37">
        <f t="shared" si="10"/>
        <v>26.779999999999994</v>
      </c>
    </row>
    <row r="51" spans="1:20">
      <c r="A51" s="8" t="s">
        <v>93</v>
      </c>
      <c r="B51" s="202">
        <v>26.78</v>
      </c>
      <c r="C51" s="202">
        <v>26.78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11.172616</v>
      </c>
      <c r="J51" s="21">
        <f t="shared" si="6"/>
        <v>6.2477739999999997</v>
      </c>
      <c r="K51" s="21">
        <f t="shared" si="7"/>
        <v>8.0581019999999999</v>
      </c>
      <c r="L51" s="21">
        <f t="shared" si="8"/>
        <v>1.3015080000000001</v>
      </c>
      <c r="M51" s="157">
        <f t="shared" si="9"/>
        <v>26.779999999999994</v>
      </c>
      <c r="N51" s="22"/>
      <c r="P51" s="37">
        <f t="shared" si="12"/>
        <v>11.172616</v>
      </c>
      <c r="Q51" s="37">
        <f t="shared" si="13"/>
        <v>6.2477739999999997</v>
      </c>
      <c r="R51" s="37">
        <f t="shared" si="14"/>
        <v>8.0581019999999999</v>
      </c>
      <c r="S51" s="37">
        <f t="shared" si="15"/>
        <v>1.3015080000000001</v>
      </c>
      <c r="T51" s="37">
        <f t="shared" si="10"/>
        <v>26.779999999999994</v>
      </c>
    </row>
    <row r="52" spans="1:20">
      <c r="A52" s="8" t="s">
        <v>94</v>
      </c>
      <c r="B52" s="202">
        <v>26.78</v>
      </c>
      <c r="C52" s="202">
        <v>26.78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11.172616</v>
      </c>
      <c r="J52" s="21">
        <f t="shared" si="6"/>
        <v>6.2477739999999997</v>
      </c>
      <c r="K52" s="21">
        <f t="shared" si="7"/>
        <v>8.0581019999999999</v>
      </c>
      <c r="L52" s="21">
        <f t="shared" si="8"/>
        <v>1.3015080000000001</v>
      </c>
      <c r="M52" s="157">
        <f t="shared" si="9"/>
        <v>26.779999999999994</v>
      </c>
      <c r="N52" s="22"/>
      <c r="P52" s="37">
        <f t="shared" si="12"/>
        <v>11.172616</v>
      </c>
      <c r="Q52" s="37">
        <f t="shared" si="13"/>
        <v>6.2477739999999997</v>
      </c>
      <c r="R52" s="37">
        <f t="shared" si="14"/>
        <v>8.0581019999999999</v>
      </c>
      <c r="S52" s="37">
        <f t="shared" si="15"/>
        <v>1.3015080000000001</v>
      </c>
      <c r="T52" s="37">
        <f t="shared" si="10"/>
        <v>26.779999999999994</v>
      </c>
    </row>
    <row r="53" spans="1:20">
      <c r="A53" s="8" t="s">
        <v>95</v>
      </c>
      <c r="B53" s="202">
        <v>26.78</v>
      </c>
      <c r="C53" s="202">
        <v>26.78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11.172616</v>
      </c>
      <c r="J53" s="21">
        <f t="shared" si="6"/>
        <v>6.2477739999999997</v>
      </c>
      <c r="K53" s="21">
        <f t="shared" si="7"/>
        <v>8.0581019999999999</v>
      </c>
      <c r="L53" s="21">
        <f t="shared" si="8"/>
        <v>1.3015080000000001</v>
      </c>
      <c r="M53" s="157">
        <f t="shared" si="9"/>
        <v>26.779999999999994</v>
      </c>
      <c r="N53" s="22"/>
      <c r="P53" s="37">
        <f t="shared" si="12"/>
        <v>11.172616</v>
      </c>
      <c r="Q53" s="37">
        <f t="shared" si="13"/>
        <v>6.2477739999999997</v>
      </c>
      <c r="R53" s="37">
        <f t="shared" si="14"/>
        <v>8.0581019999999999</v>
      </c>
      <c r="S53" s="37">
        <f t="shared" si="15"/>
        <v>1.3015080000000001</v>
      </c>
      <c r="T53" s="37">
        <f t="shared" si="10"/>
        <v>26.779999999999994</v>
      </c>
    </row>
    <row r="54" spans="1:20">
      <c r="A54" s="8" t="s">
        <v>96</v>
      </c>
      <c r="B54" s="202">
        <v>26.78</v>
      </c>
      <c r="C54" s="202">
        <v>26.78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11.172616</v>
      </c>
      <c r="J54" s="21">
        <f t="shared" si="6"/>
        <v>6.2477739999999997</v>
      </c>
      <c r="K54" s="21">
        <f t="shared" si="7"/>
        <v>8.0581019999999999</v>
      </c>
      <c r="L54" s="21">
        <f t="shared" si="8"/>
        <v>1.3015080000000001</v>
      </c>
      <c r="M54" s="157">
        <f t="shared" si="9"/>
        <v>26.779999999999994</v>
      </c>
      <c r="N54" s="22"/>
      <c r="P54" s="37">
        <f t="shared" si="12"/>
        <v>11.172616</v>
      </c>
      <c r="Q54" s="37">
        <f t="shared" si="13"/>
        <v>6.2477739999999997</v>
      </c>
      <c r="R54" s="37">
        <f t="shared" si="14"/>
        <v>8.0581019999999999</v>
      </c>
      <c r="S54" s="37">
        <f t="shared" si="15"/>
        <v>1.3015080000000001</v>
      </c>
      <c r="T54" s="37">
        <f t="shared" si="10"/>
        <v>26.779999999999994</v>
      </c>
    </row>
    <row r="55" spans="1:20">
      <c r="A55" s="8" t="s">
        <v>97</v>
      </c>
      <c r="B55" s="202">
        <v>26.78</v>
      </c>
      <c r="C55" s="202">
        <v>26.78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11.172616</v>
      </c>
      <c r="J55" s="21">
        <f t="shared" si="6"/>
        <v>6.2477739999999997</v>
      </c>
      <c r="K55" s="21">
        <f t="shared" si="7"/>
        <v>8.0581019999999999</v>
      </c>
      <c r="L55" s="21">
        <f t="shared" si="8"/>
        <v>1.3015080000000001</v>
      </c>
      <c r="M55" s="157">
        <f t="shared" si="9"/>
        <v>26.779999999999994</v>
      </c>
      <c r="N55" s="22"/>
      <c r="P55" s="37">
        <f t="shared" si="12"/>
        <v>11.172616</v>
      </c>
      <c r="Q55" s="37">
        <f t="shared" si="13"/>
        <v>6.2477739999999997</v>
      </c>
      <c r="R55" s="37">
        <f t="shared" si="14"/>
        <v>8.0581019999999999</v>
      </c>
      <c r="S55" s="37">
        <f t="shared" si="15"/>
        <v>1.3015080000000001</v>
      </c>
      <c r="T55" s="37">
        <f t="shared" si="10"/>
        <v>26.779999999999994</v>
      </c>
    </row>
    <row r="56" spans="1:20">
      <c r="A56" s="8" t="s">
        <v>98</v>
      </c>
      <c r="B56" s="202">
        <v>26.78</v>
      </c>
      <c r="C56" s="202">
        <v>26.78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11.172616</v>
      </c>
      <c r="J56" s="21">
        <f t="shared" si="6"/>
        <v>6.2477739999999997</v>
      </c>
      <c r="K56" s="21">
        <f t="shared" si="7"/>
        <v>8.0581019999999999</v>
      </c>
      <c r="L56" s="21">
        <f t="shared" si="8"/>
        <v>1.3015080000000001</v>
      </c>
      <c r="M56" s="157">
        <f t="shared" si="9"/>
        <v>26.779999999999994</v>
      </c>
      <c r="N56" s="22"/>
      <c r="P56" s="37">
        <f t="shared" si="12"/>
        <v>11.172616</v>
      </c>
      <c r="Q56" s="37">
        <f t="shared" si="13"/>
        <v>6.2477739999999997</v>
      </c>
      <c r="R56" s="37">
        <f t="shared" si="14"/>
        <v>8.0581019999999999</v>
      </c>
      <c r="S56" s="37">
        <f t="shared" si="15"/>
        <v>1.3015080000000001</v>
      </c>
      <c r="T56" s="37">
        <f t="shared" si="10"/>
        <v>26.779999999999994</v>
      </c>
    </row>
    <row r="57" spans="1:20">
      <c r="A57" s="8" t="s">
        <v>99</v>
      </c>
      <c r="B57" s="202">
        <v>26.78</v>
      </c>
      <c r="C57" s="202">
        <v>26.78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11.172616</v>
      </c>
      <c r="J57" s="21">
        <f t="shared" si="6"/>
        <v>6.2477739999999997</v>
      </c>
      <c r="K57" s="21">
        <f t="shared" si="7"/>
        <v>8.0581019999999999</v>
      </c>
      <c r="L57" s="21">
        <f t="shared" si="8"/>
        <v>1.3015080000000001</v>
      </c>
      <c r="M57" s="157">
        <f t="shared" si="9"/>
        <v>26.779999999999994</v>
      </c>
      <c r="N57" s="22"/>
      <c r="P57" s="37">
        <f t="shared" si="12"/>
        <v>11.172616</v>
      </c>
      <c r="Q57" s="37">
        <f t="shared" si="13"/>
        <v>6.2477739999999997</v>
      </c>
      <c r="R57" s="37">
        <f t="shared" si="14"/>
        <v>8.0581019999999999</v>
      </c>
      <c r="S57" s="37">
        <f t="shared" si="15"/>
        <v>1.3015080000000001</v>
      </c>
      <c r="T57" s="37">
        <f t="shared" si="10"/>
        <v>26.779999999999994</v>
      </c>
    </row>
    <row r="58" spans="1:20">
      <c r="A58" s="8" t="s">
        <v>100</v>
      </c>
      <c r="B58" s="202">
        <v>26.78</v>
      </c>
      <c r="C58" s="202">
        <v>26.78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11.172616</v>
      </c>
      <c r="J58" s="21">
        <f t="shared" si="6"/>
        <v>6.2477739999999997</v>
      </c>
      <c r="K58" s="21">
        <f t="shared" si="7"/>
        <v>8.0581019999999999</v>
      </c>
      <c r="L58" s="21">
        <f t="shared" si="8"/>
        <v>1.3015080000000001</v>
      </c>
      <c r="M58" s="157">
        <f t="shared" si="9"/>
        <v>26.779999999999994</v>
      </c>
      <c r="N58" s="22"/>
      <c r="P58" s="37">
        <f t="shared" si="12"/>
        <v>11.172616</v>
      </c>
      <c r="Q58" s="37">
        <f t="shared" si="13"/>
        <v>6.2477739999999997</v>
      </c>
      <c r="R58" s="37">
        <f t="shared" si="14"/>
        <v>8.0581019999999999</v>
      </c>
      <c r="S58" s="37">
        <f t="shared" si="15"/>
        <v>1.3015080000000001</v>
      </c>
      <c r="T58" s="37">
        <f t="shared" si="10"/>
        <v>26.779999999999994</v>
      </c>
    </row>
    <row r="59" spans="1:20">
      <c r="A59" s="8" t="s">
        <v>101</v>
      </c>
      <c r="B59" s="202">
        <v>26.78</v>
      </c>
      <c r="C59" s="202">
        <v>26.78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11.172616</v>
      </c>
      <c r="J59" s="21">
        <f t="shared" si="6"/>
        <v>6.2477739999999997</v>
      </c>
      <c r="K59" s="21">
        <f t="shared" si="7"/>
        <v>8.0581019999999999</v>
      </c>
      <c r="L59" s="21">
        <f t="shared" si="8"/>
        <v>1.3015080000000001</v>
      </c>
      <c r="M59" s="157">
        <f t="shared" si="9"/>
        <v>26.779999999999994</v>
      </c>
      <c r="N59" s="22"/>
      <c r="P59" s="37">
        <f t="shared" si="12"/>
        <v>11.172616</v>
      </c>
      <c r="Q59" s="37">
        <f t="shared" si="13"/>
        <v>6.2477739999999997</v>
      </c>
      <c r="R59" s="37">
        <f t="shared" si="14"/>
        <v>8.0581019999999999</v>
      </c>
      <c r="S59" s="37">
        <f t="shared" si="15"/>
        <v>1.3015080000000001</v>
      </c>
      <c r="T59" s="37">
        <f t="shared" si="10"/>
        <v>26.779999999999994</v>
      </c>
    </row>
    <row r="60" spans="1:20">
      <c r="A60" s="8" t="s">
        <v>102</v>
      </c>
      <c r="B60" s="202">
        <v>26.78</v>
      </c>
      <c r="C60" s="202">
        <v>26.78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11.172616</v>
      </c>
      <c r="J60" s="21">
        <f t="shared" si="6"/>
        <v>6.2477739999999997</v>
      </c>
      <c r="K60" s="21">
        <f t="shared" si="7"/>
        <v>8.0581019999999999</v>
      </c>
      <c r="L60" s="21">
        <f t="shared" si="8"/>
        <v>1.3015080000000001</v>
      </c>
      <c r="M60" s="157">
        <f t="shared" si="9"/>
        <v>26.779999999999994</v>
      </c>
      <c r="N60" s="22"/>
      <c r="P60" s="37">
        <f t="shared" si="12"/>
        <v>11.172616</v>
      </c>
      <c r="Q60" s="37">
        <f t="shared" si="13"/>
        <v>6.2477739999999997</v>
      </c>
      <c r="R60" s="37">
        <f t="shared" si="14"/>
        <v>8.0581019999999999</v>
      </c>
      <c r="S60" s="37">
        <f t="shared" si="15"/>
        <v>1.3015080000000001</v>
      </c>
      <c r="T60" s="37">
        <f t="shared" si="10"/>
        <v>26.779999999999994</v>
      </c>
    </row>
    <row r="61" spans="1:20">
      <c r="A61" s="8" t="s">
        <v>103</v>
      </c>
      <c r="B61" s="202">
        <v>26.78</v>
      </c>
      <c r="C61" s="202">
        <v>26.78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11.172616</v>
      </c>
      <c r="J61" s="21">
        <f t="shared" si="6"/>
        <v>6.2477739999999997</v>
      </c>
      <c r="K61" s="21">
        <f t="shared" si="7"/>
        <v>8.0581019999999999</v>
      </c>
      <c r="L61" s="21">
        <f t="shared" si="8"/>
        <v>1.3015080000000001</v>
      </c>
      <c r="M61" s="157">
        <f t="shared" si="9"/>
        <v>26.779999999999994</v>
      </c>
      <c r="N61" s="22"/>
      <c r="P61" s="37">
        <f t="shared" si="12"/>
        <v>11.172616</v>
      </c>
      <c r="Q61" s="37">
        <f t="shared" si="13"/>
        <v>6.2477739999999997</v>
      </c>
      <c r="R61" s="37">
        <f t="shared" si="14"/>
        <v>8.0581019999999999</v>
      </c>
      <c r="S61" s="37">
        <f t="shared" si="15"/>
        <v>1.3015080000000001</v>
      </c>
      <c r="T61" s="37">
        <f t="shared" si="10"/>
        <v>26.779999999999994</v>
      </c>
    </row>
    <row r="62" spans="1:20">
      <c r="A62" s="8" t="s">
        <v>104</v>
      </c>
      <c r="B62" s="202">
        <v>26.78</v>
      </c>
      <c r="C62" s="202">
        <v>26.78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11.172616</v>
      </c>
      <c r="J62" s="21">
        <f t="shared" si="6"/>
        <v>6.2477739999999997</v>
      </c>
      <c r="K62" s="21">
        <f t="shared" si="7"/>
        <v>8.0581019999999999</v>
      </c>
      <c r="L62" s="21">
        <f t="shared" si="8"/>
        <v>1.3015080000000001</v>
      </c>
      <c r="M62" s="157">
        <f t="shared" si="9"/>
        <v>26.779999999999994</v>
      </c>
      <c r="N62" s="22"/>
      <c r="P62" s="37">
        <f t="shared" si="12"/>
        <v>11.172616</v>
      </c>
      <c r="Q62" s="37">
        <f t="shared" si="13"/>
        <v>6.2477739999999997</v>
      </c>
      <c r="R62" s="37">
        <f t="shared" si="14"/>
        <v>8.0581019999999999</v>
      </c>
      <c r="S62" s="37">
        <f t="shared" si="15"/>
        <v>1.3015080000000001</v>
      </c>
      <c r="T62" s="37">
        <f t="shared" si="10"/>
        <v>26.779999999999994</v>
      </c>
    </row>
    <row r="63" spans="1:20">
      <c r="A63" s="8" t="s">
        <v>105</v>
      </c>
      <c r="B63" s="202">
        <v>26.78</v>
      </c>
      <c r="C63" s="202">
        <v>26.78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11.172616</v>
      </c>
      <c r="J63" s="21">
        <f t="shared" si="6"/>
        <v>6.2477739999999997</v>
      </c>
      <c r="K63" s="21">
        <f t="shared" si="7"/>
        <v>8.0581019999999999</v>
      </c>
      <c r="L63" s="21">
        <f t="shared" si="8"/>
        <v>1.3015080000000001</v>
      </c>
      <c r="M63" s="157">
        <f t="shared" si="9"/>
        <v>26.779999999999994</v>
      </c>
      <c r="N63" s="22"/>
      <c r="P63" s="37">
        <f t="shared" si="12"/>
        <v>11.172616</v>
      </c>
      <c r="Q63" s="37">
        <f t="shared" si="13"/>
        <v>6.2477739999999997</v>
      </c>
      <c r="R63" s="37">
        <f t="shared" si="14"/>
        <v>8.0581019999999999</v>
      </c>
      <c r="S63" s="37">
        <f t="shared" si="15"/>
        <v>1.3015080000000001</v>
      </c>
      <c r="T63" s="37">
        <f t="shared" si="10"/>
        <v>26.779999999999994</v>
      </c>
    </row>
    <row r="64" spans="1:20">
      <c r="A64" s="8" t="s">
        <v>106</v>
      </c>
      <c r="B64" s="202">
        <v>26.78</v>
      </c>
      <c r="C64" s="202">
        <v>26.78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11.172616</v>
      </c>
      <c r="J64" s="21">
        <f t="shared" si="6"/>
        <v>6.2477739999999997</v>
      </c>
      <c r="K64" s="21">
        <f t="shared" si="7"/>
        <v>8.0581019999999999</v>
      </c>
      <c r="L64" s="21">
        <f t="shared" si="8"/>
        <v>1.3015080000000001</v>
      </c>
      <c r="M64" s="157">
        <f t="shared" si="9"/>
        <v>26.779999999999994</v>
      </c>
      <c r="N64" s="22"/>
      <c r="P64" s="37">
        <f t="shared" si="12"/>
        <v>11.172616</v>
      </c>
      <c r="Q64" s="37">
        <f t="shared" si="13"/>
        <v>6.2477739999999997</v>
      </c>
      <c r="R64" s="37">
        <f t="shared" si="14"/>
        <v>8.0581019999999999</v>
      </c>
      <c r="S64" s="37">
        <f t="shared" si="15"/>
        <v>1.3015080000000001</v>
      </c>
      <c r="T64" s="37">
        <f t="shared" si="10"/>
        <v>26.779999999999994</v>
      </c>
    </row>
    <row r="65" spans="1:20">
      <c r="A65" s="8" t="s">
        <v>107</v>
      </c>
      <c r="B65" s="202">
        <v>26.78</v>
      </c>
      <c r="C65" s="202">
        <v>26.78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11.172616</v>
      </c>
      <c r="J65" s="21">
        <f t="shared" si="6"/>
        <v>6.2477739999999997</v>
      </c>
      <c r="K65" s="21">
        <f t="shared" si="7"/>
        <v>8.0581019999999999</v>
      </c>
      <c r="L65" s="21">
        <f t="shared" si="8"/>
        <v>1.3015080000000001</v>
      </c>
      <c r="M65" s="157">
        <f t="shared" si="9"/>
        <v>26.779999999999994</v>
      </c>
      <c r="N65" s="22"/>
      <c r="P65" s="37">
        <f t="shared" si="12"/>
        <v>11.172616</v>
      </c>
      <c r="Q65" s="37">
        <f t="shared" si="13"/>
        <v>6.2477739999999997</v>
      </c>
      <c r="R65" s="37">
        <f t="shared" si="14"/>
        <v>8.0581019999999999</v>
      </c>
      <c r="S65" s="37">
        <f t="shared" si="15"/>
        <v>1.3015080000000001</v>
      </c>
      <c r="T65" s="37">
        <f t="shared" si="10"/>
        <v>26.779999999999994</v>
      </c>
    </row>
    <row r="66" spans="1:20">
      <c r="A66" s="8" t="s">
        <v>108</v>
      </c>
      <c r="B66" s="202">
        <v>26.78</v>
      </c>
      <c r="C66" s="202">
        <v>26.78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11.172616</v>
      </c>
      <c r="J66" s="21">
        <f t="shared" si="6"/>
        <v>6.2477739999999997</v>
      </c>
      <c r="K66" s="21">
        <f t="shared" si="7"/>
        <v>8.0581019999999999</v>
      </c>
      <c r="L66" s="21">
        <f t="shared" si="8"/>
        <v>1.3015080000000001</v>
      </c>
      <c r="M66" s="157">
        <f t="shared" si="9"/>
        <v>26.779999999999994</v>
      </c>
      <c r="N66" s="22"/>
      <c r="P66" s="37">
        <f t="shared" si="12"/>
        <v>11.172616</v>
      </c>
      <c r="Q66" s="37">
        <f t="shared" si="13"/>
        <v>6.2477739999999997</v>
      </c>
      <c r="R66" s="37">
        <f t="shared" si="14"/>
        <v>8.0581019999999999</v>
      </c>
      <c r="S66" s="37">
        <f t="shared" si="15"/>
        <v>1.3015080000000001</v>
      </c>
      <c r="T66" s="37">
        <f t="shared" si="10"/>
        <v>26.779999999999994</v>
      </c>
    </row>
    <row r="67" spans="1:20">
      <c r="A67" s="8" t="s">
        <v>109</v>
      </c>
      <c r="B67" s="202">
        <v>27.05</v>
      </c>
      <c r="C67" s="202">
        <v>27.05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11.285260000000001</v>
      </c>
      <c r="J67" s="21">
        <f t="shared" si="6"/>
        <v>6.310765</v>
      </c>
      <c r="K67" s="21">
        <f t="shared" si="7"/>
        <v>8.1393450000000005</v>
      </c>
      <c r="L67" s="21">
        <f t="shared" si="8"/>
        <v>1.3146300000000002</v>
      </c>
      <c r="M67" s="157">
        <f t="shared" si="9"/>
        <v>27.050000000000004</v>
      </c>
      <c r="N67" s="22"/>
      <c r="P67" s="37">
        <f t="shared" ref="P67:P98" si="17">I67</f>
        <v>11.285260000000001</v>
      </c>
      <c r="Q67" s="37">
        <f t="shared" ref="Q67:Q98" si="18">J67</f>
        <v>6.310765</v>
      </c>
      <c r="R67" s="37">
        <f t="shared" ref="R67:R98" si="19">K67</f>
        <v>8.1393450000000005</v>
      </c>
      <c r="S67" s="37">
        <f t="shared" ref="S67:S98" si="20">L67</f>
        <v>1.3146300000000002</v>
      </c>
      <c r="T67" s="37">
        <f t="shared" si="10"/>
        <v>27.050000000000004</v>
      </c>
    </row>
    <row r="68" spans="1:20">
      <c r="A68" s="8" t="s">
        <v>110</v>
      </c>
      <c r="B68" s="202">
        <v>27.05</v>
      </c>
      <c r="C68" s="202">
        <v>27.05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11.285260000000001</v>
      </c>
      <c r="J68" s="21">
        <f t="shared" ref="J68:J98" si="22">C68*E68/100</f>
        <v>6.310765</v>
      </c>
      <c r="K68" s="21">
        <f t="shared" ref="K68:K98" si="23">C68*F68/100</f>
        <v>8.1393450000000005</v>
      </c>
      <c r="L68" s="21">
        <f t="shared" ref="L68:L98" si="24">C68*G68/100</f>
        <v>1.3146300000000002</v>
      </c>
      <c r="M68" s="157">
        <f t="shared" ref="M68:M98" si="25">SUM(I68:L68)</f>
        <v>27.050000000000004</v>
      </c>
      <c r="N68" s="22"/>
      <c r="P68" s="37">
        <f t="shared" si="17"/>
        <v>11.285260000000001</v>
      </c>
      <c r="Q68" s="37">
        <f t="shared" si="18"/>
        <v>6.310765</v>
      </c>
      <c r="R68" s="37">
        <f t="shared" si="19"/>
        <v>8.1393450000000005</v>
      </c>
      <c r="S68" s="37">
        <f t="shared" si="20"/>
        <v>1.3146300000000002</v>
      </c>
      <c r="T68" s="37">
        <f t="shared" ref="T68:T99" si="26">SUM(P68:S68)</f>
        <v>27.050000000000004</v>
      </c>
    </row>
    <row r="69" spans="1:20">
      <c r="A69" s="8" t="s">
        <v>111</v>
      </c>
      <c r="B69" s="202">
        <v>27.05</v>
      </c>
      <c r="C69" s="202">
        <v>27.05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11.285260000000001</v>
      </c>
      <c r="J69" s="21">
        <f t="shared" si="22"/>
        <v>6.310765</v>
      </c>
      <c r="K69" s="21">
        <f t="shared" si="23"/>
        <v>8.1393450000000005</v>
      </c>
      <c r="L69" s="21">
        <f t="shared" si="24"/>
        <v>1.3146300000000002</v>
      </c>
      <c r="M69" s="157">
        <f t="shared" si="25"/>
        <v>27.050000000000004</v>
      </c>
      <c r="N69" s="22"/>
      <c r="P69" s="37">
        <f t="shared" si="17"/>
        <v>11.285260000000001</v>
      </c>
      <c r="Q69" s="37">
        <f t="shared" si="18"/>
        <v>6.310765</v>
      </c>
      <c r="R69" s="37">
        <f t="shared" si="19"/>
        <v>8.1393450000000005</v>
      </c>
      <c r="S69" s="37">
        <f t="shared" si="20"/>
        <v>1.3146300000000002</v>
      </c>
      <c r="T69" s="37">
        <f t="shared" si="26"/>
        <v>27.050000000000004</v>
      </c>
    </row>
    <row r="70" spans="1:20">
      <c r="A70" s="8" t="s">
        <v>112</v>
      </c>
      <c r="B70" s="202">
        <v>27.05</v>
      </c>
      <c r="C70" s="202">
        <v>27.05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11.285260000000001</v>
      </c>
      <c r="J70" s="21">
        <f t="shared" si="22"/>
        <v>6.310765</v>
      </c>
      <c r="K70" s="21">
        <f t="shared" si="23"/>
        <v>8.1393450000000005</v>
      </c>
      <c r="L70" s="21">
        <f t="shared" si="24"/>
        <v>1.3146300000000002</v>
      </c>
      <c r="M70" s="157">
        <f t="shared" si="25"/>
        <v>27.050000000000004</v>
      </c>
      <c r="N70" s="22"/>
      <c r="P70" s="37">
        <f t="shared" si="17"/>
        <v>11.285260000000001</v>
      </c>
      <c r="Q70" s="37">
        <f t="shared" si="18"/>
        <v>6.310765</v>
      </c>
      <c r="R70" s="37">
        <f t="shared" si="19"/>
        <v>8.1393450000000005</v>
      </c>
      <c r="S70" s="37">
        <f t="shared" si="20"/>
        <v>1.3146300000000002</v>
      </c>
      <c r="T70" s="37">
        <f t="shared" si="26"/>
        <v>27.050000000000004</v>
      </c>
    </row>
    <row r="71" spans="1:20">
      <c r="A71" s="8" t="s">
        <v>113</v>
      </c>
      <c r="B71" s="202">
        <v>27.05</v>
      </c>
      <c r="C71" s="202">
        <v>27.05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11.285260000000001</v>
      </c>
      <c r="J71" s="21">
        <f t="shared" si="22"/>
        <v>6.310765</v>
      </c>
      <c r="K71" s="21">
        <f t="shared" si="23"/>
        <v>8.1393450000000005</v>
      </c>
      <c r="L71" s="21">
        <f t="shared" si="24"/>
        <v>1.3146300000000002</v>
      </c>
      <c r="M71" s="157">
        <f t="shared" si="25"/>
        <v>27.050000000000004</v>
      </c>
      <c r="N71" s="22"/>
      <c r="P71" s="37">
        <f t="shared" si="17"/>
        <v>11.285260000000001</v>
      </c>
      <c r="Q71" s="37">
        <f t="shared" si="18"/>
        <v>6.310765</v>
      </c>
      <c r="R71" s="37">
        <f t="shared" si="19"/>
        <v>8.1393450000000005</v>
      </c>
      <c r="S71" s="37">
        <f t="shared" si="20"/>
        <v>1.3146300000000002</v>
      </c>
      <c r="T71" s="37">
        <f t="shared" si="26"/>
        <v>27.050000000000004</v>
      </c>
    </row>
    <row r="72" spans="1:20">
      <c r="A72" s="8" t="s">
        <v>114</v>
      </c>
      <c r="B72" s="202">
        <v>27.05</v>
      </c>
      <c r="C72" s="202">
        <v>27.05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11.285260000000001</v>
      </c>
      <c r="J72" s="21">
        <f t="shared" si="22"/>
        <v>6.310765</v>
      </c>
      <c r="K72" s="21">
        <f t="shared" si="23"/>
        <v>8.1393450000000005</v>
      </c>
      <c r="L72" s="21">
        <f t="shared" si="24"/>
        <v>1.3146300000000002</v>
      </c>
      <c r="M72" s="157">
        <f t="shared" si="25"/>
        <v>27.050000000000004</v>
      </c>
      <c r="N72" s="22"/>
      <c r="P72" s="37">
        <f t="shared" si="17"/>
        <v>11.285260000000001</v>
      </c>
      <c r="Q72" s="37">
        <f t="shared" si="18"/>
        <v>6.310765</v>
      </c>
      <c r="R72" s="37">
        <f t="shared" si="19"/>
        <v>8.1393450000000005</v>
      </c>
      <c r="S72" s="37">
        <f t="shared" si="20"/>
        <v>1.3146300000000002</v>
      </c>
      <c r="T72" s="37">
        <f t="shared" si="26"/>
        <v>27.050000000000004</v>
      </c>
    </row>
    <row r="73" spans="1:20">
      <c r="A73" s="8" t="s">
        <v>115</v>
      </c>
      <c r="B73" s="202">
        <v>27.05</v>
      </c>
      <c r="C73" s="202">
        <v>27.05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11.285260000000001</v>
      </c>
      <c r="J73" s="21">
        <f t="shared" si="22"/>
        <v>6.310765</v>
      </c>
      <c r="K73" s="21">
        <f t="shared" si="23"/>
        <v>8.1393450000000005</v>
      </c>
      <c r="L73" s="21">
        <f t="shared" si="24"/>
        <v>1.3146300000000002</v>
      </c>
      <c r="M73" s="157">
        <f t="shared" si="25"/>
        <v>27.050000000000004</v>
      </c>
      <c r="N73" s="22"/>
      <c r="P73" s="37">
        <f t="shared" si="17"/>
        <v>11.285260000000001</v>
      </c>
      <c r="Q73" s="37">
        <f t="shared" si="18"/>
        <v>6.310765</v>
      </c>
      <c r="R73" s="37">
        <f t="shared" si="19"/>
        <v>8.1393450000000005</v>
      </c>
      <c r="S73" s="37">
        <f t="shared" si="20"/>
        <v>1.3146300000000002</v>
      </c>
      <c r="T73" s="37">
        <f t="shared" si="26"/>
        <v>27.050000000000004</v>
      </c>
    </row>
    <row r="74" spans="1:20">
      <c r="A74" s="8" t="s">
        <v>116</v>
      </c>
      <c r="B74" s="202">
        <v>27.05</v>
      </c>
      <c r="C74" s="202">
        <v>27.05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11.285260000000001</v>
      </c>
      <c r="J74" s="21">
        <f t="shared" si="22"/>
        <v>6.310765</v>
      </c>
      <c r="K74" s="21">
        <f t="shared" si="23"/>
        <v>8.1393450000000005</v>
      </c>
      <c r="L74" s="21">
        <f t="shared" si="24"/>
        <v>1.3146300000000002</v>
      </c>
      <c r="M74" s="157">
        <f t="shared" si="25"/>
        <v>27.050000000000004</v>
      </c>
      <c r="N74" s="22"/>
      <c r="P74" s="37">
        <f t="shared" si="17"/>
        <v>11.285260000000001</v>
      </c>
      <c r="Q74" s="37">
        <f t="shared" si="18"/>
        <v>6.310765</v>
      </c>
      <c r="R74" s="37">
        <f t="shared" si="19"/>
        <v>8.1393450000000005</v>
      </c>
      <c r="S74" s="37">
        <f t="shared" si="20"/>
        <v>1.3146300000000002</v>
      </c>
      <c r="T74" s="37">
        <f t="shared" si="26"/>
        <v>27.050000000000004</v>
      </c>
    </row>
    <row r="75" spans="1:20">
      <c r="A75" s="8" t="s">
        <v>117</v>
      </c>
      <c r="B75" s="202">
        <v>27.05</v>
      </c>
      <c r="C75" s="202">
        <v>27.05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11.285260000000001</v>
      </c>
      <c r="J75" s="21">
        <f t="shared" si="22"/>
        <v>6.310765</v>
      </c>
      <c r="K75" s="21">
        <f t="shared" si="23"/>
        <v>8.1393450000000005</v>
      </c>
      <c r="L75" s="21">
        <f t="shared" si="24"/>
        <v>1.3146300000000002</v>
      </c>
      <c r="M75" s="157">
        <f t="shared" si="25"/>
        <v>27.050000000000004</v>
      </c>
      <c r="N75" s="22"/>
      <c r="P75" s="37">
        <f t="shared" si="17"/>
        <v>11.285260000000001</v>
      </c>
      <c r="Q75" s="37">
        <f t="shared" si="18"/>
        <v>6.310765</v>
      </c>
      <c r="R75" s="37">
        <f t="shared" si="19"/>
        <v>8.1393450000000005</v>
      </c>
      <c r="S75" s="37">
        <f t="shared" si="20"/>
        <v>1.3146300000000002</v>
      </c>
      <c r="T75" s="37">
        <f t="shared" si="26"/>
        <v>27.050000000000004</v>
      </c>
    </row>
    <row r="76" spans="1:20">
      <c r="A76" s="8" t="s">
        <v>118</v>
      </c>
      <c r="B76" s="202">
        <v>27.05</v>
      </c>
      <c r="C76" s="202">
        <v>27.05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11.285260000000001</v>
      </c>
      <c r="J76" s="21">
        <f t="shared" si="22"/>
        <v>6.310765</v>
      </c>
      <c r="K76" s="21">
        <f t="shared" si="23"/>
        <v>8.1393450000000005</v>
      </c>
      <c r="L76" s="21">
        <f t="shared" si="24"/>
        <v>1.3146300000000002</v>
      </c>
      <c r="M76" s="157">
        <f t="shared" si="25"/>
        <v>27.050000000000004</v>
      </c>
      <c r="N76" s="22"/>
      <c r="P76" s="37">
        <f t="shared" si="17"/>
        <v>11.285260000000001</v>
      </c>
      <c r="Q76" s="37">
        <f t="shared" si="18"/>
        <v>6.310765</v>
      </c>
      <c r="R76" s="37">
        <f t="shared" si="19"/>
        <v>8.1393450000000005</v>
      </c>
      <c r="S76" s="37">
        <f t="shared" si="20"/>
        <v>1.3146300000000002</v>
      </c>
      <c r="T76" s="37">
        <f t="shared" si="26"/>
        <v>27.050000000000004</v>
      </c>
    </row>
    <row r="77" spans="1:20">
      <c r="A77" s="8" t="s">
        <v>119</v>
      </c>
      <c r="B77" s="202">
        <v>27.05</v>
      </c>
      <c r="C77" s="202">
        <v>27.05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11.285260000000001</v>
      </c>
      <c r="J77" s="21">
        <f t="shared" si="22"/>
        <v>6.310765</v>
      </c>
      <c r="K77" s="21">
        <f t="shared" si="23"/>
        <v>8.1393450000000005</v>
      </c>
      <c r="L77" s="21">
        <f t="shared" si="24"/>
        <v>1.3146300000000002</v>
      </c>
      <c r="M77" s="157">
        <f t="shared" si="25"/>
        <v>27.050000000000004</v>
      </c>
      <c r="N77" s="22"/>
      <c r="P77" s="37">
        <f t="shared" si="17"/>
        <v>11.285260000000001</v>
      </c>
      <c r="Q77" s="37">
        <f t="shared" si="18"/>
        <v>6.310765</v>
      </c>
      <c r="R77" s="37">
        <f t="shared" si="19"/>
        <v>8.1393450000000005</v>
      </c>
      <c r="S77" s="37">
        <f t="shared" si="20"/>
        <v>1.3146300000000002</v>
      </c>
      <c r="T77" s="37">
        <f t="shared" si="26"/>
        <v>27.050000000000004</v>
      </c>
    </row>
    <row r="78" spans="1:20">
      <c r="A78" s="8" t="s">
        <v>120</v>
      </c>
      <c r="B78" s="202">
        <v>27.05</v>
      </c>
      <c r="C78" s="202">
        <v>27.05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11.285260000000001</v>
      </c>
      <c r="J78" s="21">
        <f t="shared" si="22"/>
        <v>6.310765</v>
      </c>
      <c r="K78" s="21">
        <f t="shared" si="23"/>
        <v>8.1393450000000005</v>
      </c>
      <c r="L78" s="21">
        <f t="shared" si="24"/>
        <v>1.3146300000000002</v>
      </c>
      <c r="M78" s="157">
        <f t="shared" si="25"/>
        <v>27.050000000000004</v>
      </c>
      <c r="N78" s="22"/>
      <c r="P78" s="37">
        <f t="shared" si="17"/>
        <v>11.285260000000001</v>
      </c>
      <c r="Q78" s="37">
        <f t="shared" si="18"/>
        <v>6.310765</v>
      </c>
      <c r="R78" s="37">
        <f t="shared" si="19"/>
        <v>8.1393450000000005</v>
      </c>
      <c r="S78" s="37">
        <f t="shared" si="20"/>
        <v>1.3146300000000002</v>
      </c>
      <c r="T78" s="37">
        <f t="shared" si="26"/>
        <v>27.050000000000004</v>
      </c>
    </row>
    <row r="79" spans="1:20">
      <c r="A79" s="8" t="s">
        <v>121</v>
      </c>
      <c r="B79" s="202">
        <v>27.05</v>
      </c>
      <c r="C79" s="202">
        <v>27.05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11.285260000000001</v>
      </c>
      <c r="J79" s="21">
        <f t="shared" si="22"/>
        <v>6.310765</v>
      </c>
      <c r="K79" s="21">
        <f t="shared" si="23"/>
        <v>8.1393450000000005</v>
      </c>
      <c r="L79" s="21">
        <f t="shared" si="24"/>
        <v>1.3146300000000002</v>
      </c>
      <c r="M79" s="157">
        <f t="shared" si="25"/>
        <v>27.050000000000004</v>
      </c>
      <c r="N79" s="22"/>
      <c r="P79" s="37">
        <f t="shared" si="17"/>
        <v>11.285260000000001</v>
      </c>
      <c r="Q79" s="37">
        <f t="shared" si="18"/>
        <v>6.310765</v>
      </c>
      <c r="R79" s="37">
        <f t="shared" si="19"/>
        <v>8.1393450000000005</v>
      </c>
      <c r="S79" s="37">
        <f t="shared" si="20"/>
        <v>1.3146300000000002</v>
      </c>
      <c r="T79" s="37">
        <f t="shared" si="26"/>
        <v>27.050000000000004</v>
      </c>
    </row>
    <row r="80" spans="1:20">
      <c r="A80" s="8" t="s">
        <v>122</v>
      </c>
      <c r="B80" s="202">
        <v>27.05</v>
      </c>
      <c r="C80" s="202">
        <v>27.05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11.285260000000001</v>
      </c>
      <c r="J80" s="21">
        <f t="shared" si="22"/>
        <v>6.310765</v>
      </c>
      <c r="K80" s="21">
        <f t="shared" si="23"/>
        <v>8.1393450000000005</v>
      </c>
      <c r="L80" s="21">
        <f t="shared" si="24"/>
        <v>1.3146300000000002</v>
      </c>
      <c r="M80" s="157">
        <f t="shared" si="25"/>
        <v>27.050000000000004</v>
      </c>
      <c r="N80" s="22"/>
      <c r="P80" s="37">
        <f t="shared" si="17"/>
        <v>11.285260000000001</v>
      </c>
      <c r="Q80" s="37">
        <f t="shared" si="18"/>
        <v>6.310765</v>
      </c>
      <c r="R80" s="37">
        <f t="shared" si="19"/>
        <v>8.1393450000000005</v>
      </c>
      <c r="S80" s="37">
        <f t="shared" si="20"/>
        <v>1.3146300000000002</v>
      </c>
      <c r="T80" s="37">
        <f t="shared" si="26"/>
        <v>27.050000000000004</v>
      </c>
    </row>
    <row r="81" spans="1:20">
      <c r="A81" s="8" t="s">
        <v>123</v>
      </c>
      <c r="B81" s="202">
        <v>27.05</v>
      </c>
      <c r="C81" s="202">
        <v>27.05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11.285260000000001</v>
      </c>
      <c r="J81" s="21">
        <f t="shared" si="22"/>
        <v>6.310765</v>
      </c>
      <c r="K81" s="21">
        <f t="shared" si="23"/>
        <v>8.1393450000000005</v>
      </c>
      <c r="L81" s="21">
        <f t="shared" si="24"/>
        <v>1.3146300000000002</v>
      </c>
      <c r="M81" s="157">
        <f t="shared" si="25"/>
        <v>27.050000000000004</v>
      </c>
      <c r="N81" s="22"/>
      <c r="P81" s="37">
        <f t="shared" si="17"/>
        <v>11.285260000000001</v>
      </c>
      <c r="Q81" s="37">
        <f t="shared" si="18"/>
        <v>6.310765</v>
      </c>
      <c r="R81" s="37">
        <f t="shared" si="19"/>
        <v>8.1393450000000005</v>
      </c>
      <c r="S81" s="37">
        <f t="shared" si="20"/>
        <v>1.3146300000000002</v>
      </c>
      <c r="T81" s="37">
        <f t="shared" si="26"/>
        <v>27.050000000000004</v>
      </c>
    </row>
    <row r="82" spans="1:20">
      <c r="A82" s="8" t="s">
        <v>124</v>
      </c>
      <c r="B82" s="202">
        <v>27.05</v>
      </c>
      <c r="C82" s="202">
        <v>27.05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11.285260000000001</v>
      </c>
      <c r="J82" s="21">
        <f t="shared" si="22"/>
        <v>6.310765</v>
      </c>
      <c r="K82" s="21">
        <f t="shared" si="23"/>
        <v>8.1393450000000005</v>
      </c>
      <c r="L82" s="21">
        <f t="shared" si="24"/>
        <v>1.3146300000000002</v>
      </c>
      <c r="M82" s="157">
        <f t="shared" si="25"/>
        <v>27.050000000000004</v>
      </c>
      <c r="N82" s="22"/>
      <c r="P82" s="37">
        <f t="shared" si="17"/>
        <v>11.285260000000001</v>
      </c>
      <c r="Q82" s="37">
        <f t="shared" si="18"/>
        <v>6.310765</v>
      </c>
      <c r="R82" s="37">
        <f t="shared" si="19"/>
        <v>8.1393450000000005</v>
      </c>
      <c r="S82" s="37">
        <f t="shared" si="20"/>
        <v>1.3146300000000002</v>
      </c>
      <c r="T82" s="37">
        <f t="shared" si="26"/>
        <v>27.050000000000004</v>
      </c>
    </row>
    <row r="83" spans="1:20">
      <c r="A83" s="8" t="s">
        <v>125</v>
      </c>
      <c r="B83" s="202">
        <v>27.05</v>
      </c>
      <c r="C83" s="202">
        <v>27.05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11.285260000000001</v>
      </c>
      <c r="J83" s="21">
        <f t="shared" si="22"/>
        <v>6.310765</v>
      </c>
      <c r="K83" s="21">
        <f t="shared" si="23"/>
        <v>8.1393450000000005</v>
      </c>
      <c r="L83" s="21">
        <f t="shared" si="24"/>
        <v>1.3146300000000002</v>
      </c>
      <c r="M83" s="157">
        <f t="shared" si="25"/>
        <v>27.050000000000004</v>
      </c>
      <c r="N83" s="22"/>
      <c r="P83" s="37">
        <f t="shared" si="17"/>
        <v>11.285260000000001</v>
      </c>
      <c r="Q83" s="37">
        <f t="shared" si="18"/>
        <v>6.310765</v>
      </c>
      <c r="R83" s="37">
        <f t="shared" si="19"/>
        <v>8.1393450000000005</v>
      </c>
      <c r="S83" s="37">
        <f t="shared" si="20"/>
        <v>1.3146300000000002</v>
      </c>
      <c r="T83" s="37">
        <f t="shared" si="26"/>
        <v>27.050000000000004</v>
      </c>
    </row>
    <row r="84" spans="1:20">
      <c r="A84" s="8" t="s">
        <v>126</v>
      </c>
      <c r="B84" s="202">
        <v>27.05</v>
      </c>
      <c r="C84" s="202">
        <v>27.05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11.285260000000001</v>
      </c>
      <c r="J84" s="21">
        <f t="shared" si="22"/>
        <v>6.310765</v>
      </c>
      <c r="K84" s="21">
        <f t="shared" si="23"/>
        <v>8.1393450000000005</v>
      </c>
      <c r="L84" s="21">
        <f t="shared" si="24"/>
        <v>1.3146300000000002</v>
      </c>
      <c r="M84" s="157">
        <f t="shared" si="25"/>
        <v>27.050000000000004</v>
      </c>
      <c r="N84" s="22"/>
      <c r="P84" s="37">
        <f t="shared" si="17"/>
        <v>11.285260000000001</v>
      </c>
      <c r="Q84" s="37">
        <f t="shared" si="18"/>
        <v>6.310765</v>
      </c>
      <c r="R84" s="37">
        <f t="shared" si="19"/>
        <v>8.1393450000000005</v>
      </c>
      <c r="S84" s="37">
        <f t="shared" si="20"/>
        <v>1.3146300000000002</v>
      </c>
      <c r="T84" s="37">
        <f t="shared" si="26"/>
        <v>27.050000000000004</v>
      </c>
    </row>
    <row r="85" spans="1:20">
      <c r="A85" s="8" t="s">
        <v>127</v>
      </c>
      <c r="B85" s="202">
        <v>27.05</v>
      </c>
      <c r="C85" s="202">
        <v>27.05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11.285260000000001</v>
      </c>
      <c r="J85" s="21">
        <f t="shared" si="22"/>
        <v>6.310765</v>
      </c>
      <c r="K85" s="21">
        <f t="shared" si="23"/>
        <v>8.1393450000000005</v>
      </c>
      <c r="L85" s="21">
        <f t="shared" si="24"/>
        <v>1.3146300000000002</v>
      </c>
      <c r="M85" s="157">
        <f t="shared" si="25"/>
        <v>27.050000000000004</v>
      </c>
      <c r="N85" s="22"/>
      <c r="P85" s="37">
        <f t="shared" si="17"/>
        <v>11.285260000000001</v>
      </c>
      <c r="Q85" s="37">
        <f t="shared" si="18"/>
        <v>6.310765</v>
      </c>
      <c r="R85" s="37">
        <f t="shared" si="19"/>
        <v>8.1393450000000005</v>
      </c>
      <c r="S85" s="37">
        <f t="shared" si="20"/>
        <v>1.3146300000000002</v>
      </c>
      <c r="T85" s="37">
        <f t="shared" si="26"/>
        <v>27.050000000000004</v>
      </c>
    </row>
    <row r="86" spans="1:20">
      <c r="A86" s="8" t="s">
        <v>128</v>
      </c>
      <c r="B86" s="202">
        <v>27.05</v>
      </c>
      <c r="C86" s="202">
        <v>27.05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11.285260000000001</v>
      </c>
      <c r="J86" s="21">
        <f t="shared" si="22"/>
        <v>6.310765</v>
      </c>
      <c r="K86" s="21">
        <f t="shared" si="23"/>
        <v>8.1393450000000005</v>
      </c>
      <c r="L86" s="21">
        <f t="shared" si="24"/>
        <v>1.3146300000000002</v>
      </c>
      <c r="M86" s="157">
        <f t="shared" si="25"/>
        <v>27.050000000000004</v>
      </c>
      <c r="N86" s="22"/>
      <c r="P86" s="37">
        <f t="shared" si="17"/>
        <v>11.285260000000001</v>
      </c>
      <c r="Q86" s="37">
        <f t="shared" si="18"/>
        <v>6.310765</v>
      </c>
      <c r="R86" s="37">
        <f t="shared" si="19"/>
        <v>8.1393450000000005</v>
      </c>
      <c r="S86" s="37">
        <f t="shared" si="20"/>
        <v>1.3146300000000002</v>
      </c>
      <c r="T86" s="37">
        <f t="shared" si="26"/>
        <v>27.050000000000004</v>
      </c>
    </row>
    <row r="87" spans="1:20">
      <c r="A87" s="8" t="s">
        <v>129</v>
      </c>
      <c r="B87" s="202">
        <v>27.05</v>
      </c>
      <c r="C87" s="202">
        <v>27.05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11.285260000000001</v>
      </c>
      <c r="J87" s="21">
        <f t="shared" si="22"/>
        <v>6.310765</v>
      </c>
      <c r="K87" s="21">
        <f t="shared" si="23"/>
        <v>8.1393450000000005</v>
      </c>
      <c r="L87" s="21">
        <f t="shared" si="24"/>
        <v>1.3146300000000002</v>
      </c>
      <c r="M87" s="157">
        <f t="shared" si="25"/>
        <v>27.050000000000004</v>
      </c>
      <c r="N87" s="22"/>
      <c r="P87" s="37">
        <f t="shared" si="17"/>
        <v>11.285260000000001</v>
      </c>
      <c r="Q87" s="37">
        <f t="shared" si="18"/>
        <v>6.310765</v>
      </c>
      <c r="R87" s="37">
        <f t="shared" si="19"/>
        <v>8.1393450000000005</v>
      </c>
      <c r="S87" s="37">
        <f t="shared" si="20"/>
        <v>1.3146300000000002</v>
      </c>
      <c r="T87" s="37">
        <f t="shared" si="26"/>
        <v>27.050000000000004</v>
      </c>
    </row>
    <row r="88" spans="1:20">
      <c r="A88" s="8" t="s">
        <v>130</v>
      </c>
      <c r="B88" s="202">
        <v>27.05</v>
      </c>
      <c r="C88" s="202">
        <v>27.05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11.285260000000001</v>
      </c>
      <c r="J88" s="21">
        <f t="shared" si="22"/>
        <v>6.310765</v>
      </c>
      <c r="K88" s="21">
        <f t="shared" si="23"/>
        <v>8.1393450000000005</v>
      </c>
      <c r="L88" s="21">
        <f t="shared" si="24"/>
        <v>1.3146300000000002</v>
      </c>
      <c r="M88" s="157">
        <f t="shared" si="25"/>
        <v>27.050000000000004</v>
      </c>
      <c r="N88" s="22"/>
      <c r="P88" s="37">
        <f t="shared" si="17"/>
        <v>11.285260000000001</v>
      </c>
      <c r="Q88" s="37">
        <f t="shared" si="18"/>
        <v>6.310765</v>
      </c>
      <c r="R88" s="37">
        <f t="shared" si="19"/>
        <v>8.1393450000000005</v>
      </c>
      <c r="S88" s="37">
        <f t="shared" si="20"/>
        <v>1.3146300000000002</v>
      </c>
      <c r="T88" s="37">
        <f t="shared" si="26"/>
        <v>27.050000000000004</v>
      </c>
    </row>
    <row r="89" spans="1:20">
      <c r="A89" s="8" t="s">
        <v>131</v>
      </c>
      <c r="B89" s="202">
        <v>27.05</v>
      </c>
      <c r="C89" s="202">
        <v>27.05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11.285260000000001</v>
      </c>
      <c r="J89" s="21">
        <f t="shared" si="22"/>
        <v>6.310765</v>
      </c>
      <c r="K89" s="21">
        <f t="shared" si="23"/>
        <v>8.1393450000000005</v>
      </c>
      <c r="L89" s="21">
        <f t="shared" si="24"/>
        <v>1.3146300000000002</v>
      </c>
      <c r="M89" s="157">
        <f t="shared" si="25"/>
        <v>27.050000000000004</v>
      </c>
      <c r="N89" s="22"/>
      <c r="P89" s="37">
        <f t="shared" si="17"/>
        <v>11.285260000000001</v>
      </c>
      <c r="Q89" s="37">
        <f t="shared" si="18"/>
        <v>6.310765</v>
      </c>
      <c r="R89" s="37">
        <f t="shared" si="19"/>
        <v>8.1393450000000005</v>
      </c>
      <c r="S89" s="37">
        <f t="shared" si="20"/>
        <v>1.3146300000000002</v>
      </c>
      <c r="T89" s="37">
        <f t="shared" si="26"/>
        <v>27.050000000000004</v>
      </c>
    </row>
    <row r="90" spans="1:20">
      <c r="A90" s="8" t="s">
        <v>132</v>
      </c>
      <c r="B90" s="202">
        <v>27.05</v>
      </c>
      <c r="C90" s="202">
        <v>27.05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11.285260000000001</v>
      </c>
      <c r="J90" s="21">
        <f t="shared" si="22"/>
        <v>6.310765</v>
      </c>
      <c r="K90" s="21">
        <f t="shared" si="23"/>
        <v>8.1393450000000005</v>
      </c>
      <c r="L90" s="21">
        <f t="shared" si="24"/>
        <v>1.3146300000000002</v>
      </c>
      <c r="M90" s="157">
        <f t="shared" si="25"/>
        <v>27.050000000000004</v>
      </c>
      <c r="N90" s="22"/>
      <c r="P90" s="37">
        <f t="shared" si="17"/>
        <v>11.285260000000001</v>
      </c>
      <c r="Q90" s="37">
        <f t="shared" si="18"/>
        <v>6.310765</v>
      </c>
      <c r="R90" s="37">
        <f t="shared" si="19"/>
        <v>8.1393450000000005</v>
      </c>
      <c r="S90" s="37">
        <f t="shared" si="20"/>
        <v>1.3146300000000002</v>
      </c>
      <c r="T90" s="37">
        <f t="shared" si="26"/>
        <v>27.050000000000004</v>
      </c>
    </row>
    <row r="91" spans="1:20">
      <c r="A91" s="8" t="s">
        <v>133</v>
      </c>
      <c r="B91" s="202">
        <v>27.05</v>
      </c>
      <c r="C91" s="202">
        <v>27.05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11.285260000000001</v>
      </c>
      <c r="J91" s="21">
        <f t="shared" si="22"/>
        <v>6.310765</v>
      </c>
      <c r="K91" s="21">
        <f t="shared" si="23"/>
        <v>8.1393450000000005</v>
      </c>
      <c r="L91" s="21">
        <f t="shared" si="24"/>
        <v>1.3146300000000002</v>
      </c>
      <c r="M91" s="157">
        <f t="shared" si="25"/>
        <v>27.050000000000004</v>
      </c>
      <c r="N91" s="22"/>
      <c r="P91" s="37">
        <f t="shared" si="17"/>
        <v>11.285260000000001</v>
      </c>
      <c r="Q91" s="37">
        <f t="shared" si="18"/>
        <v>6.310765</v>
      </c>
      <c r="R91" s="37">
        <f t="shared" si="19"/>
        <v>8.1393450000000005</v>
      </c>
      <c r="S91" s="37">
        <f t="shared" si="20"/>
        <v>1.3146300000000002</v>
      </c>
      <c r="T91" s="37">
        <f t="shared" si="26"/>
        <v>27.050000000000004</v>
      </c>
    </row>
    <row r="92" spans="1:20">
      <c r="A92" s="8" t="s">
        <v>134</v>
      </c>
      <c r="B92" s="202">
        <v>27.05</v>
      </c>
      <c r="C92" s="202">
        <v>27.05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11.285260000000001</v>
      </c>
      <c r="J92" s="21">
        <f t="shared" si="22"/>
        <v>6.310765</v>
      </c>
      <c r="K92" s="21">
        <f t="shared" si="23"/>
        <v>8.1393450000000005</v>
      </c>
      <c r="L92" s="21">
        <f t="shared" si="24"/>
        <v>1.3146300000000002</v>
      </c>
      <c r="M92" s="157">
        <f t="shared" si="25"/>
        <v>27.050000000000004</v>
      </c>
      <c r="N92" s="22"/>
      <c r="P92" s="37">
        <f t="shared" si="17"/>
        <v>11.285260000000001</v>
      </c>
      <c r="Q92" s="37">
        <f t="shared" si="18"/>
        <v>6.310765</v>
      </c>
      <c r="R92" s="37">
        <f t="shared" si="19"/>
        <v>8.1393450000000005</v>
      </c>
      <c r="S92" s="37">
        <f t="shared" si="20"/>
        <v>1.3146300000000002</v>
      </c>
      <c r="T92" s="37">
        <f t="shared" si="26"/>
        <v>27.050000000000004</v>
      </c>
    </row>
    <row r="93" spans="1:20">
      <c r="A93" s="8" t="s">
        <v>135</v>
      </c>
      <c r="B93" s="202">
        <v>27.05</v>
      </c>
      <c r="C93" s="202">
        <v>27.05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11.285260000000001</v>
      </c>
      <c r="J93" s="21">
        <f t="shared" si="22"/>
        <v>6.310765</v>
      </c>
      <c r="K93" s="21">
        <f t="shared" si="23"/>
        <v>8.1393450000000005</v>
      </c>
      <c r="L93" s="21">
        <f t="shared" si="24"/>
        <v>1.3146300000000002</v>
      </c>
      <c r="M93" s="157">
        <f t="shared" si="25"/>
        <v>27.050000000000004</v>
      </c>
      <c r="N93" s="22"/>
      <c r="P93" s="37">
        <f t="shared" si="17"/>
        <v>11.285260000000001</v>
      </c>
      <c r="Q93" s="37">
        <f t="shared" si="18"/>
        <v>6.310765</v>
      </c>
      <c r="R93" s="37">
        <f t="shared" si="19"/>
        <v>8.1393450000000005</v>
      </c>
      <c r="S93" s="37">
        <f t="shared" si="20"/>
        <v>1.3146300000000002</v>
      </c>
      <c r="T93" s="37">
        <f t="shared" si="26"/>
        <v>27.050000000000004</v>
      </c>
    </row>
    <row r="94" spans="1:20">
      <c r="A94" s="8" t="s">
        <v>136</v>
      </c>
      <c r="B94" s="202">
        <v>27.05</v>
      </c>
      <c r="C94" s="202">
        <v>27.05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11.285260000000001</v>
      </c>
      <c r="J94" s="21">
        <f t="shared" si="22"/>
        <v>6.310765</v>
      </c>
      <c r="K94" s="21">
        <f t="shared" si="23"/>
        <v>8.1393450000000005</v>
      </c>
      <c r="L94" s="21">
        <f t="shared" si="24"/>
        <v>1.3146300000000002</v>
      </c>
      <c r="M94" s="157">
        <f t="shared" si="25"/>
        <v>27.050000000000004</v>
      </c>
      <c r="N94" s="22"/>
      <c r="P94" s="37">
        <f t="shared" si="17"/>
        <v>11.285260000000001</v>
      </c>
      <c r="Q94" s="37">
        <f t="shared" si="18"/>
        <v>6.310765</v>
      </c>
      <c r="R94" s="37">
        <f t="shared" si="19"/>
        <v>8.1393450000000005</v>
      </c>
      <c r="S94" s="37">
        <f t="shared" si="20"/>
        <v>1.3146300000000002</v>
      </c>
      <c r="T94" s="37">
        <f t="shared" si="26"/>
        <v>27.050000000000004</v>
      </c>
    </row>
    <row r="95" spans="1:20">
      <c r="A95" s="8" t="s">
        <v>137</v>
      </c>
      <c r="B95" s="202">
        <v>27.05</v>
      </c>
      <c r="C95" s="202">
        <v>27.05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11.285260000000001</v>
      </c>
      <c r="J95" s="21">
        <f t="shared" si="22"/>
        <v>6.310765</v>
      </c>
      <c r="K95" s="21">
        <f t="shared" si="23"/>
        <v>8.1393450000000005</v>
      </c>
      <c r="L95" s="21">
        <f t="shared" si="24"/>
        <v>1.3146300000000002</v>
      </c>
      <c r="M95" s="157">
        <f t="shared" si="25"/>
        <v>27.050000000000004</v>
      </c>
      <c r="N95" s="22"/>
      <c r="P95" s="37">
        <f t="shared" si="17"/>
        <v>11.285260000000001</v>
      </c>
      <c r="Q95" s="37">
        <f t="shared" si="18"/>
        <v>6.310765</v>
      </c>
      <c r="R95" s="37">
        <f t="shared" si="19"/>
        <v>8.1393450000000005</v>
      </c>
      <c r="S95" s="37">
        <f t="shared" si="20"/>
        <v>1.3146300000000002</v>
      </c>
      <c r="T95" s="37">
        <f t="shared" si="26"/>
        <v>27.050000000000004</v>
      </c>
    </row>
    <row r="96" spans="1:20">
      <c r="A96" s="8" t="s">
        <v>138</v>
      </c>
      <c r="B96" s="202">
        <v>27.05</v>
      </c>
      <c r="C96" s="202">
        <v>27.05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11.285260000000001</v>
      </c>
      <c r="J96" s="21">
        <f t="shared" si="22"/>
        <v>6.310765</v>
      </c>
      <c r="K96" s="21">
        <f t="shared" si="23"/>
        <v>8.1393450000000005</v>
      </c>
      <c r="L96" s="21">
        <f t="shared" si="24"/>
        <v>1.3146300000000002</v>
      </c>
      <c r="M96" s="157">
        <f t="shared" si="25"/>
        <v>27.050000000000004</v>
      </c>
      <c r="N96" s="22"/>
      <c r="P96" s="37">
        <f t="shared" si="17"/>
        <v>11.285260000000001</v>
      </c>
      <c r="Q96" s="37">
        <f t="shared" si="18"/>
        <v>6.310765</v>
      </c>
      <c r="R96" s="37">
        <f t="shared" si="19"/>
        <v>8.1393450000000005</v>
      </c>
      <c r="S96" s="37">
        <f t="shared" si="20"/>
        <v>1.3146300000000002</v>
      </c>
      <c r="T96" s="37">
        <f t="shared" si="26"/>
        <v>27.050000000000004</v>
      </c>
    </row>
    <row r="97" spans="1:23">
      <c r="A97" s="8" t="s">
        <v>139</v>
      </c>
      <c r="B97" s="202">
        <v>27.05</v>
      </c>
      <c r="C97" s="202">
        <v>27.05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11.285260000000001</v>
      </c>
      <c r="J97" s="21">
        <f t="shared" si="22"/>
        <v>6.310765</v>
      </c>
      <c r="K97" s="21">
        <f t="shared" si="23"/>
        <v>8.1393450000000005</v>
      </c>
      <c r="L97" s="21">
        <f t="shared" si="24"/>
        <v>1.3146300000000002</v>
      </c>
      <c r="M97" s="157">
        <f t="shared" si="25"/>
        <v>27.050000000000004</v>
      </c>
      <c r="N97" s="22"/>
      <c r="P97" s="37">
        <f t="shared" si="17"/>
        <v>11.285260000000001</v>
      </c>
      <c r="Q97" s="37">
        <f t="shared" si="18"/>
        <v>6.310765</v>
      </c>
      <c r="R97" s="37">
        <f t="shared" si="19"/>
        <v>8.1393450000000005</v>
      </c>
      <c r="S97" s="37">
        <f t="shared" si="20"/>
        <v>1.3146300000000002</v>
      </c>
      <c r="T97" s="37">
        <f t="shared" si="26"/>
        <v>27.050000000000004</v>
      </c>
    </row>
    <row r="98" spans="1:23" ht="15.75" thickBot="1">
      <c r="A98" s="8" t="s">
        <v>140</v>
      </c>
      <c r="B98" s="202">
        <v>27.05</v>
      </c>
      <c r="C98" s="202">
        <v>27.05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11.285260000000001</v>
      </c>
      <c r="J98" s="21">
        <f t="shared" si="22"/>
        <v>6.310765</v>
      </c>
      <c r="K98" s="21">
        <f t="shared" si="23"/>
        <v>8.1393450000000005</v>
      </c>
      <c r="L98" s="21">
        <f t="shared" si="24"/>
        <v>1.3146300000000002</v>
      </c>
      <c r="M98" s="157">
        <f t="shared" si="25"/>
        <v>27.050000000000004</v>
      </c>
      <c r="N98" s="22"/>
      <c r="P98" s="37">
        <f t="shared" si="17"/>
        <v>11.285260000000001</v>
      </c>
      <c r="Q98" s="37">
        <f t="shared" si="18"/>
        <v>6.310765</v>
      </c>
      <c r="R98" s="37">
        <f t="shared" si="19"/>
        <v>8.1393450000000005</v>
      </c>
      <c r="S98" s="37">
        <f t="shared" si="20"/>
        <v>1.3146300000000002</v>
      </c>
      <c r="T98" s="37">
        <f t="shared" si="26"/>
        <v>27.050000000000004</v>
      </c>
    </row>
    <row r="99" spans="1:23" ht="15.75" thickBot="1">
      <c r="A99" s="8" t="s">
        <v>171</v>
      </c>
      <c r="B99" s="20">
        <f t="shared" ref="B99:H99" si="27">SUM(B3:B98)/4000</f>
        <v>0.6473100000000005</v>
      </c>
      <c r="C99" s="20">
        <f t="shared" si="27"/>
        <v>0.6473100000000005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0.27005773199999983</v>
      </c>
      <c r="J99" s="158">
        <f t="shared" ref="J99:L99" si="28">SUM(J3:J98)/4000</f>
        <v>0.15101742299999982</v>
      </c>
      <c r="K99" s="158">
        <f t="shared" si="28"/>
        <v>0.19477557900000048</v>
      </c>
      <c r="L99" s="158">
        <f t="shared" si="28"/>
        <v>3.1459265999999951E-2</v>
      </c>
      <c r="M99" s="159">
        <f>SUM(M3:M98)/4000</f>
        <v>0.6473100000000005</v>
      </c>
      <c r="N99" s="23"/>
      <c r="P99" s="37">
        <f>SUM(P3:P98)/4000</f>
        <v>0.27005773199999983</v>
      </c>
      <c r="Q99" s="37">
        <f t="shared" ref="Q99:S99" si="29">SUM(Q3:Q98)/4000</f>
        <v>0.15101742299999982</v>
      </c>
      <c r="R99" s="37">
        <f t="shared" si="29"/>
        <v>0.19477557900000048</v>
      </c>
      <c r="S99" s="37">
        <f t="shared" si="29"/>
        <v>3.1459265999999951E-2</v>
      </c>
      <c r="T99" s="37">
        <f t="shared" si="26"/>
        <v>0.64731000000000005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45.91</v>
      </c>
      <c r="I3" s="53">
        <v>0</v>
      </c>
      <c r="J3" s="53">
        <v>0</v>
      </c>
      <c r="K3" s="53">
        <v>0</v>
      </c>
      <c r="L3" s="53">
        <v>0</v>
      </c>
      <c r="M3" s="72">
        <v>0.05</v>
      </c>
      <c r="N3" s="71">
        <v>0</v>
      </c>
      <c r="O3" s="53">
        <v>0</v>
      </c>
      <c r="P3" s="53">
        <v>0</v>
      </c>
      <c r="Q3" s="53">
        <v>-10.1</v>
      </c>
      <c r="R3" s="53">
        <v>0</v>
      </c>
      <c r="S3" s="72">
        <v>0</v>
      </c>
      <c r="U3" s="73">
        <v>45.96</v>
      </c>
      <c r="V3" s="74">
        <v>-10.1</v>
      </c>
      <c r="W3">
        <v>45.91</v>
      </c>
      <c r="X3">
        <v>0</v>
      </c>
      <c r="Y3">
        <v>-10.1</v>
      </c>
      <c r="Z3">
        <v>0.05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85.31</v>
      </c>
      <c r="I4" s="46">
        <v>0</v>
      </c>
      <c r="J4" s="46">
        <v>0</v>
      </c>
      <c r="K4" s="46">
        <v>0</v>
      </c>
      <c r="L4" s="46">
        <v>0</v>
      </c>
      <c r="M4" s="74">
        <v>0.01</v>
      </c>
      <c r="N4" s="73">
        <v>0</v>
      </c>
      <c r="O4" s="46">
        <v>0</v>
      </c>
      <c r="P4" s="46">
        <v>0</v>
      </c>
      <c r="Q4" s="46">
        <v>-11.6</v>
      </c>
      <c r="R4" s="46">
        <v>0</v>
      </c>
      <c r="S4" s="74">
        <v>0</v>
      </c>
      <c r="U4" s="73">
        <v>85.32</v>
      </c>
      <c r="V4" s="74">
        <v>-11.6</v>
      </c>
      <c r="W4">
        <v>85.31</v>
      </c>
      <c r="X4">
        <v>0</v>
      </c>
      <c r="Y4">
        <v>-11.6</v>
      </c>
      <c r="Z4">
        <v>0.01</v>
      </c>
      <c r="AA4">
        <v>0</v>
      </c>
    </row>
    <row r="5" spans="1:27">
      <c r="G5" t="s">
        <v>47</v>
      </c>
      <c r="H5" s="73">
        <v>64.930000000000007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-10.199999999999999</v>
      </c>
      <c r="R5" s="46">
        <v>0</v>
      </c>
      <c r="S5" s="74">
        <v>0</v>
      </c>
      <c r="U5" s="73">
        <v>64.930000000000007</v>
      </c>
      <c r="V5" s="74">
        <v>-10.199999999999999</v>
      </c>
      <c r="W5">
        <v>64.930000000000007</v>
      </c>
      <c r="X5">
        <v>0</v>
      </c>
      <c r="Y5">
        <v>-10.199999999999999</v>
      </c>
      <c r="Z5">
        <v>0</v>
      </c>
      <c r="AA5">
        <v>0</v>
      </c>
    </row>
    <row r="6" spans="1:27">
      <c r="G6" t="s">
        <v>48</v>
      </c>
      <c r="H6" s="73">
        <v>37.909999999999997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-12.1</v>
      </c>
      <c r="R6" s="46">
        <v>0</v>
      </c>
      <c r="S6" s="74">
        <v>0</v>
      </c>
      <c r="U6" s="73">
        <v>37.909999999999997</v>
      </c>
      <c r="V6" s="74">
        <v>-12.1</v>
      </c>
      <c r="W6">
        <v>37.909999999999997</v>
      </c>
      <c r="X6">
        <v>0</v>
      </c>
      <c r="Y6">
        <v>-12.1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-23</v>
      </c>
      <c r="Q7" s="46">
        <v>-15.2</v>
      </c>
      <c r="R7" s="46">
        <v>0</v>
      </c>
      <c r="S7" s="74">
        <v>0</v>
      </c>
      <c r="U7" s="73">
        <v>0</v>
      </c>
      <c r="V7" s="74">
        <v>-38.200000000000003</v>
      </c>
      <c r="W7">
        <v>0</v>
      </c>
      <c r="X7">
        <v>0</v>
      </c>
      <c r="Y7">
        <v>-15.2</v>
      </c>
      <c r="Z7">
        <v>0</v>
      </c>
      <c r="AA7">
        <v>-23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-83</v>
      </c>
      <c r="Q8" s="46">
        <v>-16.5</v>
      </c>
      <c r="R8" s="46">
        <v>0</v>
      </c>
      <c r="S8" s="74">
        <v>0</v>
      </c>
      <c r="U8" s="73">
        <v>0</v>
      </c>
      <c r="V8" s="74">
        <v>-99.5</v>
      </c>
      <c r="W8">
        <v>0</v>
      </c>
      <c r="X8">
        <v>0</v>
      </c>
      <c r="Y8">
        <v>-16.5</v>
      </c>
      <c r="Z8">
        <v>0</v>
      </c>
      <c r="AA8">
        <v>-83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-146</v>
      </c>
      <c r="Q9" s="46">
        <v>-17</v>
      </c>
      <c r="R9" s="46">
        <v>0</v>
      </c>
      <c r="S9" s="74">
        <v>0</v>
      </c>
      <c r="U9" s="73">
        <v>0</v>
      </c>
      <c r="V9" s="74">
        <v>-163</v>
      </c>
      <c r="W9">
        <v>0</v>
      </c>
      <c r="X9">
        <v>0</v>
      </c>
      <c r="Y9">
        <v>-17</v>
      </c>
      <c r="Z9">
        <v>0</v>
      </c>
      <c r="AA9">
        <v>-146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-172</v>
      </c>
      <c r="Q10" s="46">
        <v>-18.600000000000001</v>
      </c>
      <c r="R10" s="46">
        <v>0</v>
      </c>
      <c r="S10" s="74">
        <v>0</v>
      </c>
      <c r="U10" s="73">
        <v>0</v>
      </c>
      <c r="V10" s="74">
        <v>-190.6</v>
      </c>
      <c r="W10">
        <v>0</v>
      </c>
      <c r="X10">
        <v>0</v>
      </c>
      <c r="Y10">
        <v>-18.600000000000001</v>
      </c>
      <c r="Z10">
        <v>0</v>
      </c>
      <c r="AA10">
        <v>-172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</v>
      </c>
      <c r="P11" s="46">
        <v>-191</v>
      </c>
      <c r="Q11" s="46">
        <v>-20.2</v>
      </c>
      <c r="R11" s="46">
        <v>0</v>
      </c>
      <c r="S11" s="74">
        <v>0</v>
      </c>
      <c r="U11" s="73">
        <v>0</v>
      </c>
      <c r="V11" s="74">
        <v>-221.2</v>
      </c>
      <c r="W11">
        <v>0</v>
      </c>
      <c r="X11">
        <v>-10</v>
      </c>
      <c r="Y11">
        <v>-20.2</v>
      </c>
      <c r="Z11">
        <v>0</v>
      </c>
      <c r="AA11">
        <v>-191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-25</v>
      </c>
      <c r="P12" s="46">
        <v>-211</v>
      </c>
      <c r="Q12" s="46">
        <v>-20.9</v>
      </c>
      <c r="R12" s="46">
        <v>0</v>
      </c>
      <c r="S12" s="74">
        <v>0</v>
      </c>
      <c r="U12" s="73">
        <v>0</v>
      </c>
      <c r="V12" s="74">
        <v>-256.89999999999998</v>
      </c>
      <c r="W12">
        <v>0</v>
      </c>
      <c r="X12">
        <v>-25</v>
      </c>
      <c r="Y12">
        <v>-20.9</v>
      </c>
      <c r="Z12">
        <v>0</v>
      </c>
      <c r="AA12">
        <v>-211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-40</v>
      </c>
      <c r="P13" s="46">
        <v>-262</v>
      </c>
      <c r="Q13" s="46">
        <v>-16.59</v>
      </c>
      <c r="R13" s="46">
        <v>0</v>
      </c>
      <c r="S13" s="74">
        <v>0</v>
      </c>
      <c r="U13" s="73">
        <v>0</v>
      </c>
      <c r="V13" s="74">
        <v>-318.58999999999997</v>
      </c>
      <c r="W13">
        <v>0</v>
      </c>
      <c r="X13">
        <v>-40</v>
      </c>
      <c r="Y13">
        <v>-16.59</v>
      </c>
      <c r="Z13">
        <v>0</v>
      </c>
      <c r="AA13">
        <v>-262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-55</v>
      </c>
      <c r="P14" s="46">
        <v>-283</v>
      </c>
      <c r="Q14" s="46">
        <v>0</v>
      </c>
      <c r="R14" s="46">
        <v>0</v>
      </c>
      <c r="S14" s="74">
        <v>0</v>
      </c>
      <c r="U14" s="73">
        <v>0</v>
      </c>
      <c r="V14" s="74">
        <v>-338</v>
      </c>
      <c r="W14">
        <v>0</v>
      </c>
      <c r="X14">
        <v>-55</v>
      </c>
      <c r="Y14">
        <v>0</v>
      </c>
      <c r="Z14">
        <v>0</v>
      </c>
      <c r="AA14">
        <v>-283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-286</v>
      </c>
      <c r="Q15" s="46">
        <v>0</v>
      </c>
      <c r="R15" s="46">
        <v>0</v>
      </c>
      <c r="S15" s="74">
        <v>0</v>
      </c>
      <c r="U15" s="73">
        <v>0</v>
      </c>
      <c r="V15" s="74">
        <v>-286</v>
      </c>
      <c r="W15">
        <v>0</v>
      </c>
      <c r="X15">
        <v>0</v>
      </c>
      <c r="Y15">
        <v>0</v>
      </c>
      <c r="Z15">
        <v>0</v>
      </c>
      <c r="AA15">
        <v>-286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-8</v>
      </c>
      <c r="P16" s="46">
        <v>-59</v>
      </c>
      <c r="Q16" s="46">
        <v>0</v>
      </c>
      <c r="R16" s="46">
        <v>0</v>
      </c>
      <c r="S16" s="74">
        <v>0</v>
      </c>
      <c r="U16" s="73">
        <v>0</v>
      </c>
      <c r="V16" s="74">
        <v>-67</v>
      </c>
      <c r="W16">
        <v>0</v>
      </c>
      <c r="X16">
        <v>-8</v>
      </c>
      <c r="Y16">
        <v>0</v>
      </c>
      <c r="Z16">
        <v>0</v>
      </c>
      <c r="AA16">
        <v>-59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-23</v>
      </c>
      <c r="P17" s="46">
        <v>-80</v>
      </c>
      <c r="Q17" s="46">
        <v>0</v>
      </c>
      <c r="R17" s="46">
        <v>0</v>
      </c>
      <c r="S17" s="74">
        <v>0</v>
      </c>
      <c r="U17" s="73">
        <v>0</v>
      </c>
      <c r="V17" s="74">
        <v>-103</v>
      </c>
      <c r="W17">
        <v>0</v>
      </c>
      <c r="X17">
        <v>-23</v>
      </c>
      <c r="Y17">
        <v>0</v>
      </c>
      <c r="Z17">
        <v>0</v>
      </c>
      <c r="AA17">
        <v>-80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-8</v>
      </c>
      <c r="P18" s="46">
        <v>-42</v>
      </c>
      <c r="Q18" s="46">
        <v>0</v>
      </c>
      <c r="R18" s="46">
        <v>0</v>
      </c>
      <c r="S18" s="74">
        <v>0</v>
      </c>
      <c r="U18" s="73">
        <v>0</v>
      </c>
      <c r="V18" s="74">
        <v>-50</v>
      </c>
      <c r="W18">
        <v>0</v>
      </c>
      <c r="X18">
        <v>-8</v>
      </c>
      <c r="Y18">
        <v>0</v>
      </c>
      <c r="Z18">
        <v>0</v>
      </c>
      <c r="AA18">
        <v>-42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-20</v>
      </c>
      <c r="P19" s="46">
        <v>-56</v>
      </c>
      <c r="Q19" s="46">
        <v>0</v>
      </c>
      <c r="R19" s="46">
        <v>0</v>
      </c>
      <c r="S19" s="74">
        <v>0</v>
      </c>
      <c r="U19" s="73">
        <v>0</v>
      </c>
      <c r="V19" s="74">
        <v>-76</v>
      </c>
      <c r="W19">
        <v>0</v>
      </c>
      <c r="X19">
        <v>-20</v>
      </c>
      <c r="Y19">
        <v>0</v>
      </c>
      <c r="Z19">
        <v>0</v>
      </c>
      <c r="AA19">
        <v>-56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-30</v>
      </c>
      <c r="P20" s="46">
        <v>-71</v>
      </c>
      <c r="Q20" s="46">
        <v>0</v>
      </c>
      <c r="R20" s="46">
        <v>0</v>
      </c>
      <c r="S20" s="74">
        <v>0</v>
      </c>
      <c r="U20" s="73">
        <v>0</v>
      </c>
      <c r="V20" s="74">
        <v>-101</v>
      </c>
      <c r="W20">
        <v>0</v>
      </c>
      <c r="X20">
        <v>-30</v>
      </c>
      <c r="Y20">
        <v>0</v>
      </c>
      <c r="Z20">
        <v>0</v>
      </c>
      <c r="AA20">
        <v>-71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-55</v>
      </c>
      <c r="P21" s="46">
        <v>-79</v>
      </c>
      <c r="Q21" s="46">
        <v>0</v>
      </c>
      <c r="R21" s="46">
        <v>0</v>
      </c>
      <c r="S21" s="74">
        <v>0</v>
      </c>
      <c r="U21" s="73">
        <v>0</v>
      </c>
      <c r="V21" s="74">
        <v>-134</v>
      </c>
      <c r="W21">
        <v>0</v>
      </c>
      <c r="X21">
        <v>-55</v>
      </c>
      <c r="Y21">
        <v>0</v>
      </c>
      <c r="Z21">
        <v>0</v>
      </c>
      <c r="AA21">
        <v>-79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-58</v>
      </c>
      <c r="P22" s="46">
        <v>-88</v>
      </c>
      <c r="Q22" s="46">
        <v>0</v>
      </c>
      <c r="R22" s="46">
        <v>0</v>
      </c>
      <c r="S22" s="74">
        <v>0</v>
      </c>
      <c r="U22" s="73">
        <v>0</v>
      </c>
      <c r="V22" s="74">
        <v>-146</v>
      </c>
      <c r="W22">
        <v>0</v>
      </c>
      <c r="X22">
        <v>-58</v>
      </c>
      <c r="Y22">
        <v>0</v>
      </c>
      <c r="Z22">
        <v>0</v>
      </c>
      <c r="AA22">
        <v>-88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-65</v>
      </c>
      <c r="P23" s="46">
        <v>-96</v>
      </c>
      <c r="Q23" s="46">
        <v>0</v>
      </c>
      <c r="R23" s="46">
        <v>0</v>
      </c>
      <c r="S23" s="74">
        <v>0</v>
      </c>
      <c r="U23" s="73">
        <v>0</v>
      </c>
      <c r="V23" s="74">
        <v>-161</v>
      </c>
      <c r="W23">
        <v>0</v>
      </c>
      <c r="X23">
        <v>-65</v>
      </c>
      <c r="Y23">
        <v>0</v>
      </c>
      <c r="Z23">
        <v>0</v>
      </c>
      <c r="AA23">
        <v>-96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-103</v>
      </c>
      <c r="P24" s="46">
        <v>-432</v>
      </c>
      <c r="Q24" s="46">
        <v>0</v>
      </c>
      <c r="R24" s="46">
        <v>0</v>
      </c>
      <c r="S24" s="74">
        <v>0</v>
      </c>
      <c r="U24" s="73">
        <v>0</v>
      </c>
      <c r="V24" s="74">
        <v>-535</v>
      </c>
      <c r="W24">
        <v>0</v>
      </c>
      <c r="X24">
        <v>-103</v>
      </c>
      <c r="Y24">
        <v>0</v>
      </c>
      <c r="Z24">
        <v>0</v>
      </c>
      <c r="AA24">
        <v>-432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-113</v>
      </c>
      <c r="P25" s="46">
        <v>-440</v>
      </c>
      <c r="Q25" s="46">
        <v>0</v>
      </c>
      <c r="R25" s="46">
        <v>0</v>
      </c>
      <c r="S25" s="74">
        <v>0</v>
      </c>
      <c r="U25" s="73">
        <v>0</v>
      </c>
      <c r="V25" s="74">
        <v>-553</v>
      </c>
      <c r="W25">
        <v>0</v>
      </c>
      <c r="X25">
        <v>-113</v>
      </c>
      <c r="Y25">
        <v>0</v>
      </c>
      <c r="Z25">
        <v>0</v>
      </c>
      <c r="AA25">
        <v>-440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-185</v>
      </c>
      <c r="P26" s="46">
        <v>-447</v>
      </c>
      <c r="Q26" s="46">
        <v>-9.39</v>
      </c>
      <c r="R26" s="46">
        <v>0</v>
      </c>
      <c r="S26" s="74">
        <v>0</v>
      </c>
      <c r="U26" s="73">
        <v>0</v>
      </c>
      <c r="V26" s="74">
        <v>-641.39</v>
      </c>
      <c r="W26">
        <v>0</v>
      </c>
      <c r="X26">
        <v>-185</v>
      </c>
      <c r="Y26">
        <v>-9.39</v>
      </c>
      <c r="Z26">
        <v>0</v>
      </c>
      <c r="AA26">
        <v>-447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-180</v>
      </c>
      <c r="P27" s="46">
        <v>-465</v>
      </c>
      <c r="Q27" s="46">
        <v>-1.6</v>
      </c>
      <c r="R27" s="46">
        <v>0</v>
      </c>
      <c r="S27" s="74">
        <v>0</v>
      </c>
      <c r="U27" s="73">
        <v>0</v>
      </c>
      <c r="V27" s="74">
        <v>-646.6</v>
      </c>
      <c r="W27">
        <v>0</v>
      </c>
      <c r="X27">
        <v>-180</v>
      </c>
      <c r="Y27">
        <v>-1.6</v>
      </c>
      <c r="Z27">
        <v>0</v>
      </c>
      <c r="AA27">
        <v>-465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-185</v>
      </c>
      <c r="P28" s="46">
        <v>-480</v>
      </c>
      <c r="Q28" s="46">
        <v>-29.1</v>
      </c>
      <c r="R28" s="46">
        <v>0</v>
      </c>
      <c r="S28" s="74">
        <v>0</v>
      </c>
      <c r="U28" s="73">
        <v>0</v>
      </c>
      <c r="V28" s="74">
        <v>-694.1</v>
      </c>
      <c r="W28">
        <v>0</v>
      </c>
      <c r="X28">
        <v>-185</v>
      </c>
      <c r="Y28">
        <v>-29.1</v>
      </c>
      <c r="Z28">
        <v>0</v>
      </c>
      <c r="AA28">
        <v>-480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-133</v>
      </c>
      <c r="P29" s="46">
        <v>-397</v>
      </c>
      <c r="Q29" s="46">
        <v>0</v>
      </c>
      <c r="R29" s="46">
        <v>0</v>
      </c>
      <c r="S29" s="74">
        <v>0</v>
      </c>
      <c r="U29" s="73">
        <v>0</v>
      </c>
      <c r="V29" s="74">
        <v>-530</v>
      </c>
      <c r="W29">
        <v>0</v>
      </c>
      <c r="X29">
        <v>-133</v>
      </c>
      <c r="Y29">
        <v>0</v>
      </c>
      <c r="Z29">
        <v>0</v>
      </c>
      <c r="AA29">
        <v>-397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-143</v>
      </c>
      <c r="P30" s="46">
        <v>-176</v>
      </c>
      <c r="Q30" s="46">
        <v>0</v>
      </c>
      <c r="R30" s="46">
        <v>0</v>
      </c>
      <c r="S30" s="74">
        <v>0</v>
      </c>
      <c r="U30" s="73">
        <v>0</v>
      </c>
      <c r="V30" s="74">
        <v>-319</v>
      </c>
      <c r="W30">
        <v>0</v>
      </c>
      <c r="X30">
        <v>-143</v>
      </c>
      <c r="Y30">
        <v>0</v>
      </c>
      <c r="Z30">
        <v>0</v>
      </c>
      <c r="AA30">
        <v>-176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1.84</v>
      </c>
      <c r="N31" s="73">
        <v>-22</v>
      </c>
      <c r="O31" s="46">
        <v>-165</v>
      </c>
      <c r="P31" s="46">
        <v>-192</v>
      </c>
      <c r="Q31" s="46">
        <v>0</v>
      </c>
      <c r="R31" s="46">
        <v>0</v>
      </c>
      <c r="S31" s="74">
        <v>0</v>
      </c>
      <c r="U31" s="73">
        <v>1.84</v>
      </c>
      <c r="V31" s="74">
        <v>-379</v>
      </c>
      <c r="W31">
        <v>-22</v>
      </c>
      <c r="X31">
        <v>-165</v>
      </c>
      <c r="Y31">
        <v>0</v>
      </c>
      <c r="Z31">
        <v>1.84</v>
      </c>
      <c r="AA31">
        <v>-192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0.87</v>
      </c>
      <c r="N32" s="73">
        <v>-80</v>
      </c>
      <c r="O32" s="46">
        <v>-190</v>
      </c>
      <c r="P32" s="46">
        <v>-213</v>
      </c>
      <c r="Q32" s="46">
        <v>0</v>
      </c>
      <c r="R32" s="46">
        <v>0</v>
      </c>
      <c r="S32" s="74">
        <v>0</v>
      </c>
      <c r="U32" s="73">
        <v>0.87</v>
      </c>
      <c r="V32" s="74">
        <v>-483</v>
      </c>
      <c r="W32">
        <v>-80</v>
      </c>
      <c r="X32">
        <v>-190</v>
      </c>
      <c r="Y32">
        <v>0</v>
      </c>
      <c r="Z32">
        <v>0.87</v>
      </c>
      <c r="AA32">
        <v>-213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-110</v>
      </c>
      <c r="O33" s="46">
        <v>-215</v>
      </c>
      <c r="P33" s="46">
        <v>-235</v>
      </c>
      <c r="Q33" s="46">
        <v>0</v>
      </c>
      <c r="R33" s="46">
        <v>0</v>
      </c>
      <c r="S33" s="74">
        <v>0</v>
      </c>
      <c r="U33" s="73">
        <v>0</v>
      </c>
      <c r="V33" s="74">
        <v>-560</v>
      </c>
      <c r="W33">
        <v>-110</v>
      </c>
      <c r="X33">
        <v>-215</v>
      </c>
      <c r="Y33">
        <v>0</v>
      </c>
      <c r="Z33">
        <v>0</v>
      </c>
      <c r="AA33">
        <v>-235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-189</v>
      </c>
      <c r="O34" s="46">
        <v>-240</v>
      </c>
      <c r="P34" s="46">
        <v>-261</v>
      </c>
      <c r="Q34" s="46">
        <v>0</v>
      </c>
      <c r="R34" s="46">
        <v>0</v>
      </c>
      <c r="S34" s="74">
        <v>0</v>
      </c>
      <c r="U34" s="73">
        <v>0</v>
      </c>
      <c r="V34" s="74">
        <v>-690</v>
      </c>
      <c r="W34">
        <v>-189</v>
      </c>
      <c r="X34">
        <v>-240</v>
      </c>
      <c r="Y34">
        <v>0</v>
      </c>
      <c r="Z34">
        <v>0</v>
      </c>
      <c r="AA34">
        <v>-261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-205</v>
      </c>
      <c r="O35" s="46">
        <v>-265</v>
      </c>
      <c r="P35" s="46">
        <v>-265</v>
      </c>
      <c r="Q35" s="46">
        <v>0</v>
      </c>
      <c r="R35" s="46">
        <v>0</v>
      </c>
      <c r="S35" s="74">
        <v>0</v>
      </c>
      <c r="U35" s="73">
        <v>0</v>
      </c>
      <c r="V35" s="74">
        <v>-735</v>
      </c>
      <c r="W35">
        <v>-205</v>
      </c>
      <c r="X35">
        <v>-265</v>
      </c>
      <c r="Y35">
        <v>0</v>
      </c>
      <c r="Z35">
        <v>0</v>
      </c>
      <c r="AA35">
        <v>-265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-232</v>
      </c>
      <c r="O36" s="46">
        <v>-293</v>
      </c>
      <c r="P36" s="46">
        <v>-271</v>
      </c>
      <c r="Q36" s="46">
        <v>0</v>
      </c>
      <c r="R36" s="46">
        <v>0</v>
      </c>
      <c r="S36" s="74">
        <v>0</v>
      </c>
      <c r="U36" s="73">
        <v>0</v>
      </c>
      <c r="V36" s="74">
        <v>-796</v>
      </c>
      <c r="W36">
        <v>-232</v>
      </c>
      <c r="X36">
        <v>-293</v>
      </c>
      <c r="Y36">
        <v>0</v>
      </c>
      <c r="Z36">
        <v>0</v>
      </c>
      <c r="AA36">
        <v>-271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-255</v>
      </c>
      <c r="O37" s="46">
        <v>-323</v>
      </c>
      <c r="P37" s="46">
        <v>-285</v>
      </c>
      <c r="Q37" s="46">
        <v>0</v>
      </c>
      <c r="R37" s="46">
        <v>0</v>
      </c>
      <c r="S37" s="74">
        <v>0</v>
      </c>
      <c r="U37" s="73">
        <v>0</v>
      </c>
      <c r="V37" s="74">
        <v>-863</v>
      </c>
      <c r="W37">
        <v>-255</v>
      </c>
      <c r="X37">
        <v>-323</v>
      </c>
      <c r="Y37">
        <v>0</v>
      </c>
      <c r="Z37">
        <v>0</v>
      </c>
      <c r="AA37">
        <v>-285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-285</v>
      </c>
      <c r="O38" s="46">
        <v>-338</v>
      </c>
      <c r="P38" s="46">
        <v>-299</v>
      </c>
      <c r="Q38" s="46">
        <v>0</v>
      </c>
      <c r="R38" s="46">
        <v>0</v>
      </c>
      <c r="S38" s="74">
        <v>0</v>
      </c>
      <c r="U38" s="73">
        <v>0</v>
      </c>
      <c r="V38" s="74">
        <v>-922</v>
      </c>
      <c r="W38">
        <v>-285</v>
      </c>
      <c r="X38">
        <v>-338</v>
      </c>
      <c r="Y38">
        <v>0</v>
      </c>
      <c r="Z38">
        <v>0</v>
      </c>
      <c r="AA38">
        <v>-299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-297</v>
      </c>
      <c r="O39" s="46">
        <v>-338</v>
      </c>
      <c r="P39" s="46">
        <v>-271</v>
      </c>
      <c r="Q39" s="46">
        <v>0</v>
      </c>
      <c r="R39" s="46">
        <v>0</v>
      </c>
      <c r="S39" s="74">
        <v>0</v>
      </c>
      <c r="U39" s="73">
        <v>0</v>
      </c>
      <c r="V39" s="74">
        <v>-906</v>
      </c>
      <c r="W39">
        <v>-297</v>
      </c>
      <c r="X39">
        <v>-338</v>
      </c>
      <c r="Y39">
        <v>0</v>
      </c>
      <c r="Z39">
        <v>0</v>
      </c>
      <c r="AA39">
        <v>-271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-283</v>
      </c>
      <c r="O40" s="46">
        <v>-338</v>
      </c>
      <c r="P40" s="46">
        <v>-206</v>
      </c>
      <c r="Q40" s="46">
        <v>0</v>
      </c>
      <c r="R40" s="46">
        <v>0</v>
      </c>
      <c r="S40" s="74">
        <v>0</v>
      </c>
      <c r="U40" s="73">
        <v>0</v>
      </c>
      <c r="V40" s="74">
        <v>-827</v>
      </c>
      <c r="W40">
        <v>-283</v>
      </c>
      <c r="X40">
        <v>-338</v>
      </c>
      <c r="Y40">
        <v>0</v>
      </c>
      <c r="Z40">
        <v>0</v>
      </c>
      <c r="AA40">
        <v>-206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-270</v>
      </c>
      <c r="O41" s="46">
        <v>-333</v>
      </c>
      <c r="P41" s="46">
        <v>-95</v>
      </c>
      <c r="Q41" s="46">
        <v>0</v>
      </c>
      <c r="R41" s="46">
        <v>0</v>
      </c>
      <c r="S41" s="74">
        <v>0</v>
      </c>
      <c r="U41" s="73">
        <v>0</v>
      </c>
      <c r="V41" s="74">
        <v>-698</v>
      </c>
      <c r="W41">
        <v>-270</v>
      </c>
      <c r="X41">
        <v>-333</v>
      </c>
      <c r="Y41">
        <v>0</v>
      </c>
      <c r="Z41">
        <v>0</v>
      </c>
      <c r="AA41">
        <v>-95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-256</v>
      </c>
      <c r="O42" s="46">
        <v>-323</v>
      </c>
      <c r="P42" s="46">
        <v>-59</v>
      </c>
      <c r="Q42" s="46">
        <v>0</v>
      </c>
      <c r="R42" s="46">
        <v>0</v>
      </c>
      <c r="S42" s="74">
        <v>0</v>
      </c>
      <c r="U42" s="73">
        <v>0</v>
      </c>
      <c r="V42" s="74">
        <v>-638</v>
      </c>
      <c r="W42">
        <v>-256</v>
      </c>
      <c r="X42">
        <v>-323</v>
      </c>
      <c r="Y42">
        <v>0</v>
      </c>
      <c r="Z42">
        <v>0</v>
      </c>
      <c r="AA42">
        <v>-59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-234</v>
      </c>
      <c r="O43" s="46">
        <v>-303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-537</v>
      </c>
      <c r="W43">
        <v>-234</v>
      </c>
      <c r="X43">
        <v>-303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-218</v>
      </c>
      <c r="O44" s="46">
        <v>-298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-516</v>
      </c>
      <c r="W44">
        <v>-218</v>
      </c>
      <c r="X44">
        <v>-298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-205</v>
      </c>
      <c r="O45" s="46">
        <v>-273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-478</v>
      </c>
      <c r="W45">
        <v>-205</v>
      </c>
      <c r="X45">
        <v>-273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-186</v>
      </c>
      <c r="O46" s="46">
        <v>-258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-444</v>
      </c>
      <c r="W46">
        <v>-186</v>
      </c>
      <c r="X46">
        <v>-258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-163</v>
      </c>
      <c r="O47" s="46">
        <v>-243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-406</v>
      </c>
      <c r="W47">
        <v>-163</v>
      </c>
      <c r="X47">
        <v>-243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-148</v>
      </c>
      <c r="O48" s="46">
        <v>-238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-386</v>
      </c>
      <c r="W48">
        <v>-148</v>
      </c>
      <c r="X48">
        <v>-238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-136</v>
      </c>
      <c r="O49" s="46">
        <v>-228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-364</v>
      </c>
      <c r="W49">
        <v>-136</v>
      </c>
      <c r="X49">
        <v>-228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-119</v>
      </c>
      <c r="O50" s="46">
        <v>-223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-342</v>
      </c>
      <c r="W50">
        <v>-119</v>
      </c>
      <c r="X50">
        <v>-223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-121</v>
      </c>
      <c r="O51" s="46">
        <v>-208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-329</v>
      </c>
      <c r="W51">
        <v>-121</v>
      </c>
      <c r="X51">
        <v>-208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-120</v>
      </c>
      <c r="O52" s="46">
        <v>-208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-328</v>
      </c>
      <c r="W52">
        <v>-120</v>
      </c>
      <c r="X52">
        <v>-208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-104</v>
      </c>
      <c r="O53" s="46">
        <v>-203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-307</v>
      </c>
      <c r="W53">
        <v>-104</v>
      </c>
      <c r="X53">
        <v>-203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-103</v>
      </c>
      <c r="O54" s="46">
        <v>-198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-301</v>
      </c>
      <c r="W54">
        <v>-103</v>
      </c>
      <c r="X54">
        <v>-198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-117</v>
      </c>
      <c r="O55" s="46">
        <v>-198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-315</v>
      </c>
      <c r="W55">
        <v>-117</v>
      </c>
      <c r="X55">
        <v>-198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-116</v>
      </c>
      <c r="O56" s="46">
        <v>-198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-314</v>
      </c>
      <c r="W56">
        <v>-116</v>
      </c>
      <c r="X56">
        <v>-198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-97</v>
      </c>
      <c r="O57" s="46">
        <v>-193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-290</v>
      </c>
      <c r="W57">
        <v>-97</v>
      </c>
      <c r="X57">
        <v>-193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-62</v>
      </c>
      <c r="O58" s="46">
        <v>-183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-245</v>
      </c>
      <c r="W58">
        <v>-62</v>
      </c>
      <c r="X58">
        <v>-183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-28</v>
      </c>
      <c r="O59" s="46">
        <v>-185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-213</v>
      </c>
      <c r="W59">
        <v>-28</v>
      </c>
      <c r="X59">
        <v>-185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-160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-160</v>
      </c>
      <c r="W60">
        <v>0</v>
      </c>
      <c r="X60">
        <v>-160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-135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-135</v>
      </c>
      <c r="W61">
        <v>0</v>
      </c>
      <c r="X61">
        <v>-135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-115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-115</v>
      </c>
      <c r="W62">
        <v>0</v>
      </c>
      <c r="X62">
        <v>-115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-95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-95</v>
      </c>
      <c r="W63">
        <v>0</v>
      </c>
      <c r="X63">
        <v>-95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-75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-75</v>
      </c>
      <c r="W64">
        <v>0</v>
      </c>
      <c r="X64">
        <v>-75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-93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-93</v>
      </c>
      <c r="W65">
        <v>0</v>
      </c>
      <c r="X65">
        <v>-93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-83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-83</v>
      </c>
      <c r="W66">
        <v>0</v>
      </c>
      <c r="X66">
        <v>-83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-78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-78</v>
      </c>
      <c r="W67">
        <v>0</v>
      </c>
      <c r="X67">
        <v>-78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-68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-68</v>
      </c>
      <c r="W68">
        <v>0</v>
      </c>
      <c r="X68">
        <v>-68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-58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-58</v>
      </c>
      <c r="W69">
        <v>0</v>
      </c>
      <c r="X69">
        <v>-58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-43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-43</v>
      </c>
      <c r="W70">
        <v>0</v>
      </c>
      <c r="X70">
        <v>-43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-33</v>
      </c>
      <c r="P71" s="46">
        <v>-52</v>
      </c>
      <c r="Q71" s="46">
        <v>0</v>
      </c>
      <c r="R71" s="46">
        <v>0</v>
      </c>
      <c r="S71" s="74">
        <v>0</v>
      </c>
      <c r="U71" s="73">
        <v>0</v>
      </c>
      <c r="V71" s="74">
        <v>-85</v>
      </c>
      <c r="W71">
        <v>0</v>
      </c>
      <c r="X71">
        <v>-33</v>
      </c>
      <c r="Y71">
        <v>0</v>
      </c>
      <c r="Z71">
        <v>0</v>
      </c>
      <c r="AA71">
        <v>-52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-8</v>
      </c>
      <c r="P72" s="46">
        <v>-48</v>
      </c>
      <c r="Q72" s="46">
        <v>0</v>
      </c>
      <c r="R72" s="46">
        <v>0</v>
      </c>
      <c r="S72" s="74">
        <v>0</v>
      </c>
      <c r="U72" s="73">
        <v>0</v>
      </c>
      <c r="V72" s="74">
        <v>-56</v>
      </c>
      <c r="W72">
        <v>0</v>
      </c>
      <c r="X72">
        <v>-8</v>
      </c>
      <c r="Y72">
        <v>0</v>
      </c>
      <c r="Z72">
        <v>0</v>
      </c>
      <c r="AA72">
        <v>-48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-147</v>
      </c>
      <c r="Q73" s="46">
        <v>0</v>
      </c>
      <c r="R73" s="46">
        <v>0</v>
      </c>
      <c r="S73" s="74">
        <v>0</v>
      </c>
      <c r="U73" s="73">
        <v>0</v>
      </c>
      <c r="V73" s="74">
        <v>-147</v>
      </c>
      <c r="W73">
        <v>0</v>
      </c>
      <c r="X73">
        <v>0</v>
      </c>
      <c r="Y73">
        <v>0</v>
      </c>
      <c r="Z73">
        <v>0</v>
      </c>
      <c r="AA73">
        <v>-147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-153</v>
      </c>
      <c r="Q74" s="46">
        <v>0</v>
      </c>
      <c r="R74" s="46">
        <v>0</v>
      </c>
      <c r="S74" s="74">
        <v>0</v>
      </c>
      <c r="U74" s="73">
        <v>0</v>
      </c>
      <c r="V74" s="74">
        <v>-153</v>
      </c>
      <c r="W74">
        <v>0</v>
      </c>
      <c r="X74">
        <v>0</v>
      </c>
      <c r="Y74">
        <v>0</v>
      </c>
      <c r="Z74">
        <v>0</v>
      </c>
      <c r="AA74">
        <v>-153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4.55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4.55</v>
      </c>
      <c r="V75" s="74">
        <v>0</v>
      </c>
      <c r="W75">
        <v>0</v>
      </c>
      <c r="X75">
        <v>0</v>
      </c>
      <c r="Y75">
        <v>0</v>
      </c>
      <c r="Z75">
        <v>4.55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3.29</v>
      </c>
      <c r="N76" s="73">
        <v>0</v>
      </c>
      <c r="O76" s="46">
        <v>0</v>
      </c>
      <c r="P76" s="46">
        <v>-218</v>
      </c>
      <c r="Q76" s="46">
        <v>0</v>
      </c>
      <c r="R76" s="46">
        <v>0</v>
      </c>
      <c r="S76" s="74">
        <v>0</v>
      </c>
      <c r="U76" s="73">
        <v>3.29</v>
      </c>
      <c r="V76" s="74">
        <v>-218</v>
      </c>
      <c r="W76">
        <v>0</v>
      </c>
      <c r="X76">
        <v>0</v>
      </c>
      <c r="Y76">
        <v>0</v>
      </c>
      <c r="Z76">
        <v>3.29</v>
      </c>
      <c r="AA76">
        <v>-218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9.68</v>
      </c>
      <c r="L77" s="46">
        <v>0</v>
      </c>
      <c r="M77" s="74">
        <v>4.93</v>
      </c>
      <c r="N77" s="73">
        <v>0</v>
      </c>
      <c r="O77" s="46">
        <v>-30</v>
      </c>
      <c r="P77" s="46">
        <v>-269</v>
      </c>
      <c r="Q77" s="46">
        <v>0</v>
      </c>
      <c r="R77" s="46">
        <v>0</v>
      </c>
      <c r="S77" s="74">
        <v>0</v>
      </c>
      <c r="U77" s="73">
        <v>14.61</v>
      </c>
      <c r="V77" s="74">
        <v>-299</v>
      </c>
      <c r="W77">
        <v>0</v>
      </c>
      <c r="X77">
        <v>-30</v>
      </c>
      <c r="Y77">
        <v>9.68</v>
      </c>
      <c r="Z77">
        <v>4.93</v>
      </c>
      <c r="AA77">
        <v>-269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4.74</v>
      </c>
      <c r="N78" s="73">
        <v>0</v>
      </c>
      <c r="O78" s="46">
        <v>-50</v>
      </c>
      <c r="P78" s="46">
        <v>-285</v>
      </c>
      <c r="Q78" s="46">
        <v>0</v>
      </c>
      <c r="R78" s="46">
        <v>0</v>
      </c>
      <c r="S78" s="74">
        <v>0</v>
      </c>
      <c r="U78" s="73">
        <v>4.74</v>
      </c>
      <c r="V78" s="74">
        <v>-335</v>
      </c>
      <c r="W78">
        <v>0</v>
      </c>
      <c r="X78">
        <v>-50</v>
      </c>
      <c r="Y78">
        <v>0</v>
      </c>
      <c r="Z78">
        <v>4.74</v>
      </c>
      <c r="AA78">
        <v>-285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0.92</v>
      </c>
      <c r="N79" s="73">
        <v>0</v>
      </c>
      <c r="O79" s="46">
        <v>-60</v>
      </c>
      <c r="P79" s="46">
        <v>-274.99</v>
      </c>
      <c r="Q79" s="46">
        <v>0</v>
      </c>
      <c r="R79" s="46">
        <v>0</v>
      </c>
      <c r="S79" s="74">
        <v>0</v>
      </c>
      <c r="U79" s="73">
        <v>0.92</v>
      </c>
      <c r="V79" s="74">
        <v>-334.99</v>
      </c>
      <c r="W79">
        <v>0</v>
      </c>
      <c r="X79">
        <v>-60</v>
      </c>
      <c r="Y79">
        <v>0</v>
      </c>
      <c r="Z79">
        <v>0.92</v>
      </c>
      <c r="AA79">
        <v>-274.99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1.1200000000000001</v>
      </c>
      <c r="N80" s="73">
        <v>0</v>
      </c>
      <c r="O80" s="46">
        <v>-55</v>
      </c>
      <c r="P80" s="46">
        <v>-269</v>
      </c>
      <c r="Q80" s="46">
        <v>0</v>
      </c>
      <c r="R80" s="46">
        <v>0</v>
      </c>
      <c r="S80" s="74">
        <v>0</v>
      </c>
      <c r="U80" s="73">
        <v>1.1200000000000001</v>
      </c>
      <c r="V80" s="74">
        <v>-324</v>
      </c>
      <c r="W80">
        <v>0</v>
      </c>
      <c r="X80">
        <v>-55</v>
      </c>
      <c r="Y80">
        <v>0</v>
      </c>
      <c r="Z80">
        <v>1.1200000000000001</v>
      </c>
      <c r="AA80">
        <v>-269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</v>
      </c>
      <c r="N81" s="73">
        <v>0</v>
      </c>
      <c r="O81" s="46">
        <v>-55</v>
      </c>
      <c r="P81" s="46">
        <v>-282</v>
      </c>
      <c r="Q81" s="46">
        <v>0</v>
      </c>
      <c r="R81" s="46">
        <v>0</v>
      </c>
      <c r="S81" s="74">
        <v>0</v>
      </c>
      <c r="U81" s="73">
        <v>1</v>
      </c>
      <c r="V81" s="74">
        <v>-337</v>
      </c>
      <c r="W81">
        <v>0</v>
      </c>
      <c r="X81">
        <v>-55</v>
      </c>
      <c r="Y81">
        <v>0</v>
      </c>
      <c r="Z81">
        <v>1</v>
      </c>
      <c r="AA81">
        <v>-282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1.53</v>
      </c>
      <c r="N82" s="73">
        <v>0</v>
      </c>
      <c r="O82" s="46">
        <v>-50</v>
      </c>
      <c r="P82" s="46">
        <v>-311</v>
      </c>
      <c r="Q82" s="46">
        <v>0</v>
      </c>
      <c r="R82" s="46">
        <v>0</v>
      </c>
      <c r="S82" s="74">
        <v>0</v>
      </c>
      <c r="U82" s="73">
        <v>1.53</v>
      </c>
      <c r="V82" s="74">
        <v>-361</v>
      </c>
      <c r="W82">
        <v>0</v>
      </c>
      <c r="X82">
        <v>-50</v>
      </c>
      <c r="Y82">
        <v>0</v>
      </c>
      <c r="Z82">
        <v>1.53</v>
      </c>
      <c r="AA82">
        <v>-311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2.4900000000000002</v>
      </c>
      <c r="N83" s="73">
        <v>0</v>
      </c>
      <c r="O83" s="46">
        <v>-55</v>
      </c>
      <c r="P83" s="46">
        <v>-338</v>
      </c>
      <c r="Q83" s="46">
        <v>0</v>
      </c>
      <c r="R83" s="46">
        <v>0</v>
      </c>
      <c r="S83" s="74">
        <v>0</v>
      </c>
      <c r="U83" s="73">
        <v>2.4900000000000002</v>
      </c>
      <c r="V83" s="74">
        <v>-393</v>
      </c>
      <c r="W83">
        <v>0</v>
      </c>
      <c r="X83">
        <v>-55</v>
      </c>
      <c r="Y83">
        <v>0</v>
      </c>
      <c r="Z83">
        <v>2.4900000000000002</v>
      </c>
      <c r="AA83">
        <v>-338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2.98</v>
      </c>
      <c r="N84" s="73">
        <v>0</v>
      </c>
      <c r="O84" s="46">
        <v>-60</v>
      </c>
      <c r="P84" s="46">
        <v>-353.99</v>
      </c>
      <c r="Q84" s="46">
        <v>0</v>
      </c>
      <c r="R84" s="46">
        <v>0</v>
      </c>
      <c r="S84" s="74">
        <v>0</v>
      </c>
      <c r="U84" s="73">
        <v>2.98</v>
      </c>
      <c r="V84" s="74">
        <v>-413.99</v>
      </c>
      <c r="W84">
        <v>0</v>
      </c>
      <c r="X84">
        <v>-60</v>
      </c>
      <c r="Y84">
        <v>0</v>
      </c>
      <c r="Z84">
        <v>2.98</v>
      </c>
      <c r="AA84">
        <v>-353.99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2.16</v>
      </c>
      <c r="N85" s="73">
        <v>0</v>
      </c>
      <c r="O85" s="46">
        <v>-55</v>
      </c>
      <c r="P85" s="46">
        <v>-360</v>
      </c>
      <c r="Q85" s="46">
        <v>0</v>
      </c>
      <c r="R85" s="46">
        <v>0</v>
      </c>
      <c r="S85" s="74">
        <v>0</v>
      </c>
      <c r="U85" s="73">
        <v>2.16</v>
      </c>
      <c r="V85" s="74">
        <v>-415</v>
      </c>
      <c r="W85">
        <v>0</v>
      </c>
      <c r="X85">
        <v>-55</v>
      </c>
      <c r="Y85">
        <v>0</v>
      </c>
      <c r="Z85">
        <v>2.16</v>
      </c>
      <c r="AA85">
        <v>-360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1.1299999999999999</v>
      </c>
      <c r="N86" s="73">
        <v>0</v>
      </c>
      <c r="O86" s="46">
        <v>-35</v>
      </c>
      <c r="P86" s="46">
        <v>-344</v>
      </c>
      <c r="Q86" s="46">
        <v>0</v>
      </c>
      <c r="R86" s="46">
        <v>0</v>
      </c>
      <c r="S86" s="74">
        <v>0</v>
      </c>
      <c r="U86" s="73">
        <v>1.1299999999999999</v>
      </c>
      <c r="V86" s="74">
        <v>-379</v>
      </c>
      <c r="W86">
        <v>0</v>
      </c>
      <c r="X86">
        <v>-35</v>
      </c>
      <c r="Y86">
        <v>0</v>
      </c>
      <c r="Z86">
        <v>1.1299999999999999</v>
      </c>
      <c r="AA86">
        <v>-344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0.23</v>
      </c>
      <c r="N87" s="73">
        <v>0</v>
      </c>
      <c r="O87" s="46">
        <v>-30</v>
      </c>
      <c r="P87" s="46">
        <v>-295</v>
      </c>
      <c r="Q87" s="46">
        <v>-10</v>
      </c>
      <c r="R87" s="46">
        <v>0</v>
      </c>
      <c r="S87" s="74">
        <v>0</v>
      </c>
      <c r="U87" s="73">
        <v>0.23</v>
      </c>
      <c r="V87" s="74">
        <v>-335</v>
      </c>
      <c r="W87">
        <v>0</v>
      </c>
      <c r="X87">
        <v>-30</v>
      </c>
      <c r="Y87">
        <v>-10</v>
      </c>
      <c r="Z87">
        <v>0.23</v>
      </c>
      <c r="AA87">
        <v>-295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0.11</v>
      </c>
      <c r="N88" s="73">
        <v>0</v>
      </c>
      <c r="O88" s="46">
        <v>-15</v>
      </c>
      <c r="P88" s="46">
        <v>-235</v>
      </c>
      <c r="Q88" s="46">
        <v>-10</v>
      </c>
      <c r="R88" s="46">
        <v>0</v>
      </c>
      <c r="S88" s="74">
        <v>0</v>
      </c>
      <c r="U88" s="73">
        <v>0.11</v>
      </c>
      <c r="V88" s="74">
        <v>-260</v>
      </c>
      <c r="W88">
        <v>0</v>
      </c>
      <c r="X88">
        <v>-15</v>
      </c>
      <c r="Y88">
        <v>-10</v>
      </c>
      <c r="Z88">
        <v>0.11</v>
      </c>
      <c r="AA88">
        <v>-235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0.15</v>
      </c>
      <c r="N89" s="73">
        <v>0</v>
      </c>
      <c r="O89" s="46">
        <v>0</v>
      </c>
      <c r="P89" s="46">
        <v>-160</v>
      </c>
      <c r="Q89" s="46">
        <v>-10</v>
      </c>
      <c r="R89" s="46">
        <v>0</v>
      </c>
      <c r="S89" s="74">
        <v>0</v>
      </c>
      <c r="U89" s="73">
        <v>0.15</v>
      </c>
      <c r="V89" s="74">
        <v>-170</v>
      </c>
      <c r="W89">
        <v>0</v>
      </c>
      <c r="X89">
        <v>0</v>
      </c>
      <c r="Y89">
        <v>-10</v>
      </c>
      <c r="Z89">
        <v>0.15</v>
      </c>
      <c r="AA89">
        <v>-160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0.06</v>
      </c>
      <c r="N90" s="73">
        <v>0</v>
      </c>
      <c r="O90" s="46">
        <v>0</v>
      </c>
      <c r="P90" s="46">
        <v>-141</v>
      </c>
      <c r="Q90" s="46">
        <v>-10</v>
      </c>
      <c r="R90" s="46">
        <v>0</v>
      </c>
      <c r="S90" s="74">
        <v>0</v>
      </c>
      <c r="U90" s="73">
        <v>0.06</v>
      </c>
      <c r="V90" s="74">
        <v>-151</v>
      </c>
      <c r="W90">
        <v>0</v>
      </c>
      <c r="X90">
        <v>0</v>
      </c>
      <c r="Y90">
        <v>-10</v>
      </c>
      <c r="Z90">
        <v>0.06</v>
      </c>
      <c r="AA90">
        <v>-141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0.03</v>
      </c>
      <c r="N91" s="73">
        <v>0</v>
      </c>
      <c r="O91" s="46">
        <v>0</v>
      </c>
      <c r="P91" s="46">
        <v>-57</v>
      </c>
      <c r="Q91" s="46">
        <v>-10</v>
      </c>
      <c r="R91" s="46">
        <v>0</v>
      </c>
      <c r="S91" s="74">
        <v>0</v>
      </c>
      <c r="U91" s="73">
        <v>0.03</v>
      </c>
      <c r="V91" s="74">
        <v>-67</v>
      </c>
      <c r="W91">
        <v>0</v>
      </c>
      <c r="X91">
        <v>0</v>
      </c>
      <c r="Y91">
        <v>-10</v>
      </c>
      <c r="Z91">
        <v>0.03</v>
      </c>
      <c r="AA91">
        <v>-57</v>
      </c>
    </row>
    <row r="92" spans="7:27">
      <c r="G92" t="s">
        <v>134</v>
      </c>
      <c r="H92" s="73">
        <v>1.7</v>
      </c>
      <c r="I92" s="46">
        <v>0</v>
      </c>
      <c r="J92" s="46">
        <v>0</v>
      </c>
      <c r="K92" s="46">
        <v>0</v>
      </c>
      <c r="L92" s="46">
        <v>0</v>
      </c>
      <c r="M92" s="74">
        <v>7.0000000000000007E-2</v>
      </c>
      <c r="N92" s="73">
        <v>0</v>
      </c>
      <c r="O92" s="46">
        <v>0</v>
      </c>
      <c r="P92" s="46">
        <v>0</v>
      </c>
      <c r="Q92" s="46">
        <v>-10</v>
      </c>
      <c r="R92" s="46">
        <v>0</v>
      </c>
      <c r="S92" s="74">
        <v>0</v>
      </c>
      <c r="U92" s="73">
        <v>1.77</v>
      </c>
      <c r="V92" s="74">
        <v>-10</v>
      </c>
      <c r="W92">
        <v>1.7</v>
      </c>
      <c r="X92">
        <v>0</v>
      </c>
      <c r="Y92">
        <v>-10</v>
      </c>
      <c r="Z92">
        <v>7.0000000000000007E-2</v>
      </c>
      <c r="AA92">
        <v>0</v>
      </c>
    </row>
    <row r="93" spans="7:27">
      <c r="G93" t="s">
        <v>135</v>
      </c>
      <c r="H93" s="73">
        <v>6.28</v>
      </c>
      <c r="I93" s="46">
        <v>0</v>
      </c>
      <c r="J93" s="46">
        <v>0</v>
      </c>
      <c r="K93" s="46">
        <v>0</v>
      </c>
      <c r="L93" s="46">
        <v>0</v>
      </c>
      <c r="M93" s="74">
        <v>0.05</v>
      </c>
      <c r="N93" s="73">
        <v>0</v>
      </c>
      <c r="O93" s="46">
        <v>0</v>
      </c>
      <c r="P93" s="46">
        <v>0</v>
      </c>
      <c r="Q93" s="46">
        <v>-10</v>
      </c>
      <c r="R93" s="46">
        <v>0</v>
      </c>
      <c r="S93" s="74">
        <v>0</v>
      </c>
      <c r="U93" s="73">
        <v>6.33</v>
      </c>
      <c r="V93" s="74">
        <v>-10</v>
      </c>
      <c r="W93">
        <v>6.28</v>
      </c>
      <c r="X93">
        <v>0</v>
      </c>
      <c r="Y93">
        <v>-10</v>
      </c>
      <c r="Z93">
        <v>0.05</v>
      </c>
      <c r="AA93">
        <v>0</v>
      </c>
    </row>
    <row r="94" spans="7:27">
      <c r="G94" t="s">
        <v>136</v>
      </c>
      <c r="H94" s="73">
        <v>0.99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-10</v>
      </c>
      <c r="R94" s="46">
        <v>0</v>
      </c>
      <c r="S94" s="74">
        <v>0</v>
      </c>
      <c r="U94" s="73">
        <v>0.99</v>
      </c>
      <c r="V94" s="74">
        <v>-10</v>
      </c>
      <c r="W94">
        <v>0.99</v>
      </c>
      <c r="X94">
        <v>0</v>
      </c>
      <c r="Y94">
        <v>-10</v>
      </c>
      <c r="Z94">
        <v>0</v>
      </c>
      <c r="AA94">
        <v>0</v>
      </c>
    </row>
    <row r="95" spans="7:27">
      <c r="G95" t="s">
        <v>137</v>
      </c>
      <c r="H95" s="73">
        <v>19.45</v>
      </c>
      <c r="I95" s="46">
        <v>0</v>
      </c>
      <c r="J95" s="46">
        <v>0</v>
      </c>
      <c r="K95" s="46">
        <v>0</v>
      </c>
      <c r="L95" s="46">
        <v>0</v>
      </c>
      <c r="M95" s="74">
        <v>0.02</v>
      </c>
      <c r="N95" s="73">
        <v>0</v>
      </c>
      <c r="O95" s="46">
        <v>0</v>
      </c>
      <c r="P95" s="46">
        <v>0</v>
      </c>
      <c r="Q95" s="46">
        <v>-10</v>
      </c>
      <c r="R95" s="46">
        <v>0</v>
      </c>
      <c r="S95" s="74">
        <v>0</v>
      </c>
      <c r="U95" s="73">
        <v>19.47</v>
      </c>
      <c r="V95" s="74">
        <v>-10</v>
      </c>
      <c r="W95">
        <v>19.45</v>
      </c>
      <c r="X95">
        <v>0</v>
      </c>
      <c r="Y95">
        <v>-10</v>
      </c>
      <c r="Z95">
        <v>0.02</v>
      </c>
      <c r="AA95">
        <v>0</v>
      </c>
    </row>
    <row r="96" spans="7:27">
      <c r="G96" t="s">
        <v>138</v>
      </c>
      <c r="H96" s="73">
        <v>18.82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-10</v>
      </c>
      <c r="R96" s="46">
        <v>0</v>
      </c>
      <c r="S96" s="74">
        <v>0</v>
      </c>
      <c r="U96" s="73">
        <v>18.82</v>
      </c>
      <c r="V96" s="74">
        <v>-10</v>
      </c>
      <c r="W96">
        <v>18.82</v>
      </c>
      <c r="X96">
        <v>0</v>
      </c>
      <c r="Y96">
        <v>-10</v>
      </c>
      <c r="Z96">
        <v>0</v>
      </c>
      <c r="AA96">
        <v>0</v>
      </c>
    </row>
    <row r="97" spans="1:83">
      <c r="G97" t="s">
        <v>139</v>
      </c>
      <c r="H97" s="73">
        <v>17.760000000000002</v>
      </c>
      <c r="I97" s="46">
        <v>0</v>
      </c>
      <c r="J97" s="46">
        <v>0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-10</v>
      </c>
      <c r="R97" s="46">
        <v>0</v>
      </c>
      <c r="S97" s="74">
        <v>0</v>
      </c>
      <c r="U97" s="73">
        <v>17.77</v>
      </c>
      <c r="V97" s="74">
        <v>-10</v>
      </c>
      <c r="W97">
        <v>17.760000000000002</v>
      </c>
      <c r="X97">
        <v>0</v>
      </c>
      <c r="Y97">
        <v>-10</v>
      </c>
      <c r="Z97">
        <v>0.01</v>
      </c>
      <c r="AA97">
        <v>0</v>
      </c>
    </row>
    <row r="98" spans="1:83">
      <c r="G98" t="s">
        <v>140</v>
      </c>
      <c r="H98" s="73">
        <v>12.55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-10</v>
      </c>
      <c r="R98" s="46">
        <v>0</v>
      </c>
      <c r="S98" s="74">
        <v>0</v>
      </c>
      <c r="U98" s="73">
        <v>12.55</v>
      </c>
      <c r="V98" s="74">
        <v>-10</v>
      </c>
      <c r="W98">
        <v>12.55</v>
      </c>
      <c r="X98">
        <v>0</v>
      </c>
      <c r="Y98">
        <v>-10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7.79025E-2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2.4199999999999998E-3</v>
      </c>
      <c r="L99" s="69">
        <f t="shared" si="1"/>
        <v>0</v>
      </c>
      <c r="M99" s="69">
        <f t="shared" si="1"/>
        <v>8.5850000000000006E-3</v>
      </c>
      <c r="N99" s="68">
        <f t="shared" si="1"/>
        <v>-1.19025</v>
      </c>
      <c r="O99" s="69">
        <f t="shared" si="1"/>
        <v>-2.5579999999999998</v>
      </c>
      <c r="P99" s="69">
        <f t="shared" si="1"/>
        <v>-3.0774949999999999</v>
      </c>
      <c r="Q99" s="69">
        <f t="shared" si="1"/>
        <v>-8.2269999999999996E-2</v>
      </c>
      <c r="R99" s="69">
        <f t="shared" si="1"/>
        <v>0</v>
      </c>
      <c r="S99" s="70">
        <f t="shared" si="1"/>
        <v>0</v>
      </c>
      <c r="U99" s="68">
        <f t="shared" si="1"/>
        <v>8.89075E-2</v>
      </c>
      <c r="V99" s="70">
        <f t="shared" si="1"/>
        <v>-6.9080150000000016</v>
      </c>
      <c r="W99">
        <f t="shared" si="1"/>
        <v>-1.1123475000000003</v>
      </c>
      <c r="X99">
        <f t="shared" si="1"/>
        <v>-2.5579999999999998</v>
      </c>
      <c r="Y99">
        <f t="shared" si="1"/>
        <v>-7.984999999999999E-2</v>
      </c>
      <c r="Z99">
        <f t="shared" si="1"/>
        <v>8.5850000000000006E-3</v>
      </c>
      <c r="AA99">
        <f t="shared" si="1"/>
        <v>-3.0774949999999999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540</v>
      </c>
      <c r="X1" t="s">
        <v>549</v>
      </c>
      <c r="Y1" t="s">
        <v>557</v>
      </c>
      <c r="Z1" t="s">
        <v>553</v>
      </c>
      <c r="AA1" t="s">
        <v>551</v>
      </c>
      <c r="AB1" t="s">
        <v>559</v>
      </c>
      <c r="AC1" t="s">
        <v>555</v>
      </c>
      <c r="AD1" t="s">
        <v>561</v>
      </c>
      <c r="AE1" t="s">
        <v>564</v>
      </c>
      <c r="AF1" t="s">
        <v>18</v>
      </c>
      <c r="AG1" t="s">
        <v>567</v>
      </c>
      <c r="AH1" t="s">
        <v>569</v>
      </c>
      <c r="AI1" t="s">
        <v>536</v>
      </c>
      <c r="AJ1" t="s">
        <v>534</v>
      </c>
      <c r="AK1" t="s">
        <v>571</v>
      </c>
      <c r="AL1" t="s">
        <v>540</v>
      </c>
      <c r="AM1" t="s">
        <v>545</v>
      </c>
      <c r="AN1" t="s">
        <v>543</v>
      </c>
      <c r="AO1" t="s">
        <v>547</v>
      </c>
      <c r="AP1" t="s">
        <v>538</v>
      </c>
      <c r="AQ1" t="s">
        <v>451</v>
      </c>
      <c r="AR1" t="s">
        <v>547</v>
      </c>
      <c r="AS1" t="s">
        <v>543</v>
      </c>
      <c r="AT1" t="s">
        <v>591</v>
      </c>
      <c r="AU1" t="s">
        <v>567</v>
      </c>
      <c r="AV1" t="s">
        <v>571</v>
      </c>
      <c r="AW1" t="s">
        <v>549</v>
      </c>
      <c r="AX1" t="s">
        <v>553</v>
      </c>
      <c r="AY1" t="s">
        <v>569</v>
      </c>
      <c r="AZ1" t="s">
        <v>536</v>
      </c>
      <c r="BA1" t="s">
        <v>559</v>
      </c>
      <c r="BB1" t="s">
        <v>579</v>
      </c>
      <c r="BC1" t="s">
        <v>534</v>
      </c>
      <c r="BD1" t="s">
        <v>581</v>
      </c>
      <c r="BE1" t="s">
        <v>595</v>
      </c>
      <c r="BF1" t="s">
        <v>557</v>
      </c>
      <c r="BG1" t="s">
        <v>540</v>
      </c>
      <c r="BH1" t="s">
        <v>575</v>
      </c>
    </row>
    <row r="2" spans="1:6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45418</v>
      </c>
      <c r="W2" s="28" t="s">
        <v>146</v>
      </c>
      <c r="X2" t="s">
        <v>145</v>
      </c>
      <c r="Y2" t="s">
        <v>145</v>
      </c>
      <c r="Z2" t="s">
        <v>145</v>
      </c>
      <c r="AA2" t="s">
        <v>149</v>
      </c>
      <c r="AB2" t="s">
        <v>145</v>
      </c>
      <c r="AC2" t="s">
        <v>240</v>
      </c>
      <c r="AD2" t="s">
        <v>146</v>
      </c>
      <c r="AE2" t="s">
        <v>565</v>
      </c>
      <c r="AF2" t="s">
        <v>149</v>
      </c>
      <c r="AG2" t="s">
        <v>145</v>
      </c>
      <c r="AH2" t="s">
        <v>145</v>
      </c>
      <c r="AI2" t="s">
        <v>145</v>
      </c>
      <c r="AJ2" t="s">
        <v>145</v>
      </c>
      <c r="AK2" t="s">
        <v>145</v>
      </c>
      <c r="AL2" t="s">
        <v>146</v>
      </c>
      <c r="AM2" t="s">
        <v>358</v>
      </c>
      <c r="AN2" t="s">
        <v>145</v>
      </c>
      <c r="AO2" t="s">
        <v>145</v>
      </c>
      <c r="AP2" t="s">
        <v>369</v>
      </c>
      <c r="AQ2" t="s">
        <v>588</v>
      </c>
      <c r="AR2" t="s">
        <v>145</v>
      </c>
      <c r="AS2" t="s">
        <v>145</v>
      </c>
      <c r="AT2" t="s">
        <v>149</v>
      </c>
      <c r="AU2" t="s">
        <v>145</v>
      </c>
      <c r="AV2" t="s">
        <v>145</v>
      </c>
      <c r="AW2" t="s">
        <v>145</v>
      </c>
      <c r="AX2" t="s">
        <v>145</v>
      </c>
      <c r="AY2" t="s">
        <v>145</v>
      </c>
      <c r="AZ2" t="s">
        <v>145</v>
      </c>
      <c r="BA2" t="s">
        <v>145</v>
      </c>
      <c r="BB2" t="s">
        <v>148</v>
      </c>
      <c r="BC2" t="s">
        <v>145</v>
      </c>
      <c r="BD2" t="s">
        <v>149</v>
      </c>
      <c r="BE2" t="s">
        <v>145</v>
      </c>
      <c r="BF2" t="s">
        <v>145</v>
      </c>
      <c r="BG2" t="s">
        <v>146</v>
      </c>
      <c r="BH2" t="s">
        <v>146</v>
      </c>
    </row>
    <row r="3" spans="1:6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291.82</v>
      </c>
      <c r="I3" s="53">
        <v>76.600000000000009</v>
      </c>
      <c r="J3" s="53">
        <v>175.39000000000001</v>
      </c>
      <c r="K3" s="53">
        <v>29.09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597</v>
      </c>
      <c r="W3">
        <v>0</v>
      </c>
      <c r="X3">
        <v>0</v>
      </c>
      <c r="Y3">
        <v>0</v>
      </c>
      <c r="Z3">
        <v>0</v>
      </c>
      <c r="AA3">
        <v>45.08</v>
      </c>
      <c r="AB3">
        <v>0</v>
      </c>
      <c r="AC3">
        <v>4.84</v>
      </c>
      <c r="AD3">
        <v>9.67</v>
      </c>
      <c r="AE3">
        <v>2</v>
      </c>
      <c r="AF3">
        <v>116.09</v>
      </c>
      <c r="AG3">
        <v>0</v>
      </c>
      <c r="AH3">
        <v>0</v>
      </c>
      <c r="AI3">
        <v>0</v>
      </c>
      <c r="AJ3">
        <v>0</v>
      </c>
      <c r="AK3">
        <v>0</v>
      </c>
      <c r="AL3">
        <v>66.930000000000007</v>
      </c>
      <c r="AM3">
        <v>0.63</v>
      </c>
      <c r="AN3">
        <v>0</v>
      </c>
      <c r="AO3">
        <v>0</v>
      </c>
      <c r="AP3">
        <v>0</v>
      </c>
      <c r="AQ3">
        <v>0</v>
      </c>
      <c r="AR3">
        <v>0</v>
      </c>
      <c r="AS3">
        <v>24.18</v>
      </c>
      <c r="AT3">
        <v>0</v>
      </c>
      <c r="AU3">
        <v>48.37</v>
      </c>
      <c r="AV3">
        <v>48.37</v>
      </c>
      <c r="AW3">
        <v>19.350000000000001</v>
      </c>
      <c r="AX3">
        <v>14.51</v>
      </c>
      <c r="AY3">
        <v>19.350000000000001</v>
      </c>
      <c r="AZ3">
        <v>6.77</v>
      </c>
      <c r="BA3">
        <v>46.44</v>
      </c>
      <c r="BB3">
        <v>29.09</v>
      </c>
      <c r="BC3">
        <v>5.8</v>
      </c>
      <c r="BD3">
        <v>14.22</v>
      </c>
      <c r="BE3">
        <v>48.37</v>
      </c>
      <c r="BF3">
        <v>4.84</v>
      </c>
      <c r="BG3">
        <v>0</v>
      </c>
      <c r="BH3">
        <v>0</v>
      </c>
    </row>
    <row r="4" spans="1:60">
      <c r="A4" t="s">
        <v>234</v>
      </c>
      <c r="B4" t="s">
        <v>226</v>
      </c>
      <c r="C4" t="s">
        <v>228</v>
      </c>
      <c r="G4" t="s">
        <v>46</v>
      </c>
      <c r="H4" s="73">
        <v>291.82</v>
      </c>
      <c r="I4" s="46">
        <v>76.600000000000009</v>
      </c>
      <c r="J4" s="46">
        <v>175.39000000000001</v>
      </c>
      <c r="K4" s="46">
        <v>29.09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598</v>
      </c>
      <c r="W4">
        <v>0</v>
      </c>
      <c r="X4">
        <v>0</v>
      </c>
      <c r="Y4">
        <v>0</v>
      </c>
      <c r="Z4">
        <v>0</v>
      </c>
      <c r="AA4">
        <v>45.08</v>
      </c>
      <c r="AB4">
        <v>0</v>
      </c>
      <c r="AC4">
        <v>4.84</v>
      </c>
      <c r="AD4">
        <v>9.67</v>
      </c>
      <c r="AE4">
        <v>2</v>
      </c>
      <c r="AF4">
        <v>116.09</v>
      </c>
      <c r="AG4">
        <v>0</v>
      </c>
      <c r="AH4">
        <v>0</v>
      </c>
      <c r="AI4">
        <v>0</v>
      </c>
      <c r="AJ4">
        <v>0</v>
      </c>
      <c r="AK4">
        <v>0</v>
      </c>
      <c r="AL4">
        <v>66.930000000000007</v>
      </c>
      <c r="AM4">
        <v>0.63</v>
      </c>
      <c r="AN4">
        <v>0</v>
      </c>
      <c r="AO4">
        <v>0</v>
      </c>
      <c r="AP4">
        <v>0</v>
      </c>
      <c r="AQ4">
        <v>0</v>
      </c>
      <c r="AR4">
        <v>0</v>
      </c>
      <c r="AS4">
        <v>24.18</v>
      </c>
      <c r="AT4">
        <v>0</v>
      </c>
      <c r="AU4">
        <v>48.37</v>
      </c>
      <c r="AV4">
        <v>48.37</v>
      </c>
      <c r="AW4">
        <v>19.350000000000001</v>
      </c>
      <c r="AX4">
        <v>14.51</v>
      </c>
      <c r="AY4">
        <v>19.350000000000001</v>
      </c>
      <c r="AZ4">
        <v>6.77</v>
      </c>
      <c r="BA4">
        <v>46.44</v>
      </c>
      <c r="BB4">
        <v>29.09</v>
      </c>
      <c r="BC4">
        <v>5.8</v>
      </c>
      <c r="BD4">
        <v>14.22</v>
      </c>
      <c r="BE4">
        <v>48.37</v>
      </c>
      <c r="BF4">
        <v>4.84</v>
      </c>
      <c r="BG4">
        <v>0</v>
      </c>
      <c r="BH4">
        <v>0</v>
      </c>
    </row>
    <row r="5" spans="1:60">
      <c r="A5" t="s">
        <v>235</v>
      </c>
      <c r="B5" t="s">
        <v>227</v>
      </c>
      <c r="C5" t="s">
        <v>229</v>
      </c>
      <c r="G5" t="s">
        <v>47</v>
      </c>
      <c r="H5" s="73">
        <v>291.82</v>
      </c>
      <c r="I5" s="46">
        <v>76.600000000000009</v>
      </c>
      <c r="J5" s="46">
        <v>175.39000000000001</v>
      </c>
      <c r="K5" s="46">
        <v>29.09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597</v>
      </c>
      <c r="W5">
        <v>0</v>
      </c>
      <c r="X5">
        <v>0</v>
      </c>
      <c r="Y5">
        <v>0</v>
      </c>
      <c r="Z5">
        <v>0</v>
      </c>
      <c r="AA5">
        <v>45.08</v>
      </c>
      <c r="AB5">
        <v>0</v>
      </c>
      <c r="AC5">
        <v>4.84</v>
      </c>
      <c r="AD5">
        <v>9.67</v>
      </c>
      <c r="AE5">
        <v>2</v>
      </c>
      <c r="AF5">
        <v>116.09</v>
      </c>
      <c r="AG5">
        <v>0</v>
      </c>
      <c r="AH5">
        <v>0</v>
      </c>
      <c r="AI5">
        <v>0</v>
      </c>
      <c r="AJ5">
        <v>0</v>
      </c>
      <c r="AK5">
        <v>0</v>
      </c>
      <c r="AL5">
        <v>66.930000000000007</v>
      </c>
      <c r="AM5">
        <v>0.63</v>
      </c>
      <c r="AN5">
        <v>0</v>
      </c>
      <c r="AO5">
        <v>0</v>
      </c>
      <c r="AP5">
        <v>0</v>
      </c>
      <c r="AQ5">
        <v>0</v>
      </c>
      <c r="AR5">
        <v>0</v>
      </c>
      <c r="AS5">
        <v>24.18</v>
      </c>
      <c r="AT5">
        <v>0</v>
      </c>
      <c r="AU5">
        <v>48.37</v>
      </c>
      <c r="AV5">
        <v>48.37</v>
      </c>
      <c r="AW5">
        <v>19.350000000000001</v>
      </c>
      <c r="AX5">
        <v>14.51</v>
      </c>
      <c r="AY5">
        <v>19.350000000000001</v>
      </c>
      <c r="AZ5">
        <v>6.77</v>
      </c>
      <c r="BA5">
        <v>46.44</v>
      </c>
      <c r="BB5">
        <v>29.09</v>
      </c>
      <c r="BC5">
        <v>5.8</v>
      </c>
      <c r="BD5">
        <v>14.22</v>
      </c>
      <c r="BE5">
        <v>48.37</v>
      </c>
      <c r="BF5">
        <v>4.84</v>
      </c>
      <c r="BG5">
        <v>0</v>
      </c>
      <c r="BH5">
        <v>0</v>
      </c>
    </row>
    <row r="6" spans="1:60">
      <c r="A6" t="s">
        <v>236</v>
      </c>
      <c r="B6" t="s">
        <v>258</v>
      </c>
      <c r="C6" t="s">
        <v>230</v>
      </c>
      <c r="G6" t="s">
        <v>48</v>
      </c>
      <c r="H6" s="73">
        <v>291.82</v>
      </c>
      <c r="I6" s="46">
        <v>76.600000000000009</v>
      </c>
      <c r="J6" s="46">
        <v>175.39000000000001</v>
      </c>
      <c r="K6" s="46">
        <v>29.09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598</v>
      </c>
      <c r="W6">
        <v>0</v>
      </c>
      <c r="X6">
        <v>0</v>
      </c>
      <c r="Y6">
        <v>0</v>
      </c>
      <c r="Z6">
        <v>0</v>
      </c>
      <c r="AA6">
        <v>45.08</v>
      </c>
      <c r="AB6">
        <v>0</v>
      </c>
      <c r="AC6">
        <v>4.84</v>
      </c>
      <c r="AD6">
        <v>9.67</v>
      </c>
      <c r="AE6">
        <v>2</v>
      </c>
      <c r="AF6">
        <v>116.09</v>
      </c>
      <c r="AG6">
        <v>0</v>
      </c>
      <c r="AH6">
        <v>0</v>
      </c>
      <c r="AI6">
        <v>0</v>
      </c>
      <c r="AJ6">
        <v>0</v>
      </c>
      <c r="AK6">
        <v>0</v>
      </c>
      <c r="AL6">
        <v>66.930000000000007</v>
      </c>
      <c r="AM6">
        <v>0.63</v>
      </c>
      <c r="AN6">
        <v>0</v>
      </c>
      <c r="AO6">
        <v>0</v>
      </c>
      <c r="AP6">
        <v>0</v>
      </c>
      <c r="AQ6">
        <v>0</v>
      </c>
      <c r="AR6">
        <v>0</v>
      </c>
      <c r="AS6">
        <v>24.18</v>
      </c>
      <c r="AT6">
        <v>0</v>
      </c>
      <c r="AU6">
        <v>48.37</v>
      </c>
      <c r="AV6">
        <v>48.37</v>
      </c>
      <c r="AW6">
        <v>19.350000000000001</v>
      </c>
      <c r="AX6">
        <v>14.51</v>
      </c>
      <c r="AY6">
        <v>19.350000000000001</v>
      </c>
      <c r="AZ6">
        <v>6.77</v>
      </c>
      <c r="BA6">
        <v>46.44</v>
      </c>
      <c r="BB6">
        <v>29.09</v>
      </c>
      <c r="BC6">
        <v>5.8</v>
      </c>
      <c r="BD6">
        <v>14.22</v>
      </c>
      <c r="BE6">
        <v>48.37</v>
      </c>
      <c r="BF6">
        <v>4.84</v>
      </c>
      <c r="BG6">
        <v>0</v>
      </c>
      <c r="BH6">
        <v>0</v>
      </c>
    </row>
    <row r="7" spans="1:60">
      <c r="A7" t="s">
        <v>237</v>
      </c>
      <c r="B7" t="s">
        <v>280</v>
      </c>
      <c r="C7" t="s">
        <v>259</v>
      </c>
      <c r="G7" t="s">
        <v>49</v>
      </c>
      <c r="H7" s="73">
        <v>291.82</v>
      </c>
      <c r="I7" s="46">
        <v>76.600000000000009</v>
      </c>
      <c r="J7" s="46">
        <v>175.3</v>
      </c>
      <c r="K7" s="46">
        <v>29.09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45.08</v>
      </c>
      <c r="AB7">
        <v>0</v>
      </c>
      <c r="AC7">
        <v>4.84</v>
      </c>
      <c r="AD7">
        <v>9.67</v>
      </c>
      <c r="AE7">
        <v>2</v>
      </c>
      <c r="AF7">
        <v>116.09</v>
      </c>
      <c r="AG7">
        <v>0</v>
      </c>
      <c r="AH7">
        <v>0</v>
      </c>
      <c r="AI7">
        <v>0</v>
      </c>
      <c r="AJ7">
        <v>0</v>
      </c>
      <c r="AK7">
        <v>0</v>
      </c>
      <c r="AL7">
        <v>66.930000000000007</v>
      </c>
      <c r="AM7">
        <v>0.63</v>
      </c>
      <c r="AN7">
        <v>0</v>
      </c>
      <c r="AO7">
        <v>0</v>
      </c>
      <c r="AP7">
        <v>0</v>
      </c>
      <c r="AQ7">
        <v>0</v>
      </c>
      <c r="AR7">
        <v>0</v>
      </c>
      <c r="AS7">
        <v>24.18</v>
      </c>
      <c r="AT7">
        <v>0</v>
      </c>
      <c r="AU7">
        <v>48.37</v>
      </c>
      <c r="AV7">
        <v>48.37</v>
      </c>
      <c r="AW7">
        <v>19.350000000000001</v>
      </c>
      <c r="AX7">
        <v>14.51</v>
      </c>
      <c r="AY7">
        <v>19.350000000000001</v>
      </c>
      <c r="AZ7">
        <v>6.77</v>
      </c>
      <c r="BA7">
        <v>46.44</v>
      </c>
      <c r="BB7">
        <v>29.09</v>
      </c>
      <c r="BC7">
        <v>5.8</v>
      </c>
      <c r="BD7">
        <v>14.13</v>
      </c>
      <c r="BE7">
        <v>48.37</v>
      </c>
      <c r="BF7">
        <v>4.84</v>
      </c>
      <c r="BG7">
        <v>0</v>
      </c>
      <c r="BH7">
        <v>0</v>
      </c>
    </row>
    <row r="8" spans="1:60">
      <c r="A8" t="s">
        <v>238</v>
      </c>
      <c r="B8" t="s">
        <v>315</v>
      </c>
      <c r="C8" t="s">
        <v>231</v>
      </c>
      <c r="G8" t="s">
        <v>50</v>
      </c>
      <c r="H8" s="73">
        <v>291.82</v>
      </c>
      <c r="I8" s="46">
        <v>76.600000000000009</v>
      </c>
      <c r="J8" s="46">
        <v>175.3</v>
      </c>
      <c r="K8" s="46">
        <v>29.09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45.08</v>
      </c>
      <c r="AB8">
        <v>0</v>
      </c>
      <c r="AC8">
        <v>4.84</v>
      </c>
      <c r="AD8">
        <v>9.67</v>
      </c>
      <c r="AE8">
        <v>2</v>
      </c>
      <c r="AF8">
        <v>116.09</v>
      </c>
      <c r="AG8">
        <v>0</v>
      </c>
      <c r="AH8">
        <v>0</v>
      </c>
      <c r="AI8">
        <v>0</v>
      </c>
      <c r="AJ8">
        <v>0</v>
      </c>
      <c r="AK8">
        <v>0</v>
      </c>
      <c r="AL8">
        <v>66.930000000000007</v>
      </c>
      <c r="AM8">
        <v>0.63</v>
      </c>
      <c r="AN8">
        <v>0</v>
      </c>
      <c r="AO8">
        <v>0</v>
      </c>
      <c r="AP8">
        <v>0</v>
      </c>
      <c r="AQ8">
        <v>0</v>
      </c>
      <c r="AR8">
        <v>0</v>
      </c>
      <c r="AS8">
        <v>24.18</v>
      </c>
      <c r="AT8">
        <v>0</v>
      </c>
      <c r="AU8">
        <v>48.37</v>
      </c>
      <c r="AV8">
        <v>48.37</v>
      </c>
      <c r="AW8">
        <v>19.350000000000001</v>
      </c>
      <c r="AX8">
        <v>14.51</v>
      </c>
      <c r="AY8">
        <v>19.350000000000001</v>
      </c>
      <c r="AZ8">
        <v>6.77</v>
      </c>
      <c r="BA8">
        <v>46.44</v>
      </c>
      <c r="BB8">
        <v>29.09</v>
      </c>
      <c r="BC8">
        <v>5.8</v>
      </c>
      <c r="BD8">
        <v>14.13</v>
      </c>
      <c r="BE8">
        <v>48.37</v>
      </c>
      <c r="BF8">
        <v>4.84</v>
      </c>
      <c r="BG8">
        <v>0</v>
      </c>
      <c r="BH8">
        <v>0</v>
      </c>
    </row>
    <row r="9" spans="1:60">
      <c r="A9" t="s">
        <v>239</v>
      </c>
      <c r="B9" t="s">
        <v>335</v>
      </c>
      <c r="C9" t="s">
        <v>232</v>
      </c>
      <c r="G9" t="s">
        <v>51</v>
      </c>
      <c r="H9" s="73">
        <v>291.82</v>
      </c>
      <c r="I9" s="46">
        <v>76.600000000000009</v>
      </c>
      <c r="J9" s="46">
        <v>175.3</v>
      </c>
      <c r="K9" s="46">
        <v>29.09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45.08</v>
      </c>
      <c r="AB9">
        <v>0</v>
      </c>
      <c r="AC9">
        <v>4.84</v>
      </c>
      <c r="AD9">
        <v>9.67</v>
      </c>
      <c r="AE9">
        <v>2</v>
      </c>
      <c r="AF9">
        <v>116.09</v>
      </c>
      <c r="AG9">
        <v>0</v>
      </c>
      <c r="AH9">
        <v>0</v>
      </c>
      <c r="AI9">
        <v>0</v>
      </c>
      <c r="AJ9">
        <v>0</v>
      </c>
      <c r="AK9">
        <v>0</v>
      </c>
      <c r="AL9">
        <v>66.930000000000007</v>
      </c>
      <c r="AM9">
        <v>0.63</v>
      </c>
      <c r="AN9">
        <v>0</v>
      </c>
      <c r="AO9">
        <v>0</v>
      </c>
      <c r="AP9">
        <v>0</v>
      </c>
      <c r="AQ9">
        <v>0</v>
      </c>
      <c r="AR9">
        <v>0</v>
      </c>
      <c r="AS9">
        <v>24.18</v>
      </c>
      <c r="AT9">
        <v>0</v>
      </c>
      <c r="AU9">
        <v>48.37</v>
      </c>
      <c r="AV9">
        <v>48.37</v>
      </c>
      <c r="AW9">
        <v>19.350000000000001</v>
      </c>
      <c r="AX9">
        <v>14.51</v>
      </c>
      <c r="AY9">
        <v>19.350000000000001</v>
      </c>
      <c r="AZ9">
        <v>6.77</v>
      </c>
      <c r="BA9">
        <v>46.44</v>
      </c>
      <c r="BB9">
        <v>29.09</v>
      </c>
      <c r="BC9">
        <v>5.8</v>
      </c>
      <c r="BD9">
        <v>14.13</v>
      </c>
      <c r="BE9">
        <v>48.37</v>
      </c>
      <c r="BF9">
        <v>4.84</v>
      </c>
      <c r="BG9">
        <v>0</v>
      </c>
      <c r="BH9">
        <v>0</v>
      </c>
    </row>
    <row r="10" spans="1:60">
      <c r="A10" t="s">
        <v>260</v>
      </c>
      <c r="C10" t="s">
        <v>233</v>
      </c>
      <c r="G10" t="s">
        <v>52</v>
      </c>
      <c r="H10" s="73">
        <v>291.82</v>
      </c>
      <c r="I10" s="46">
        <v>76.600000000000009</v>
      </c>
      <c r="J10" s="46">
        <v>175.3</v>
      </c>
      <c r="K10" s="46">
        <v>29.09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45.08</v>
      </c>
      <c r="AB10">
        <v>0</v>
      </c>
      <c r="AC10">
        <v>4.84</v>
      </c>
      <c r="AD10">
        <v>9.67</v>
      </c>
      <c r="AE10">
        <v>2</v>
      </c>
      <c r="AF10">
        <v>116.09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66.930000000000007</v>
      </c>
      <c r="AM10">
        <v>0.63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24.18</v>
      </c>
      <c r="AT10">
        <v>0</v>
      </c>
      <c r="AU10">
        <v>48.37</v>
      </c>
      <c r="AV10">
        <v>48.37</v>
      </c>
      <c r="AW10">
        <v>19.350000000000001</v>
      </c>
      <c r="AX10">
        <v>14.51</v>
      </c>
      <c r="AY10">
        <v>19.350000000000001</v>
      </c>
      <c r="AZ10">
        <v>6.77</v>
      </c>
      <c r="BA10">
        <v>46.44</v>
      </c>
      <c r="BB10">
        <v>29.09</v>
      </c>
      <c r="BC10">
        <v>5.8</v>
      </c>
      <c r="BD10">
        <v>14.13</v>
      </c>
      <c r="BE10">
        <v>48.37</v>
      </c>
      <c r="BF10">
        <v>4.84</v>
      </c>
      <c r="BG10">
        <v>0</v>
      </c>
      <c r="BH10">
        <v>0</v>
      </c>
    </row>
    <row r="11" spans="1:60">
      <c r="A11" t="s">
        <v>240</v>
      </c>
      <c r="C11" t="s">
        <v>316</v>
      </c>
      <c r="G11" t="s">
        <v>53</v>
      </c>
      <c r="H11" s="73">
        <v>291.82</v>
      </c>
      <c r="I11" s="46">
        <v>76.600000000000009</v>
      </c>
      <c r="J11" s="46">
        <v>175.21</v>
      </c>
      <c r="K11" s="46">
        <v>19.100000000000001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45.08</v>
      </c>
      <c r="AB11">
        <v>0</v>
      </c>
      <c r="AC11">
        <v>4.84</v>
      </c>
      <c r="AD11">
        <v>9.67</v>
      </c>
      <c r="AE11">
        <v>2</v>
      </c>
      <c r="AF11">
        <v>116.09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66.930000000000007</v>
      </c>
      <c r="AM11">
        <v>0.63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24.18</v>
      </c>
      <c r="AT11">
        <v>0</v>
      </c>
      <c r="AU11">
        <v>48.37</v>
      </c>
      <c r="AV11">
        <v>48.37</v>
      </c>
      <c r="AW11">
        <v>19.350000000000001</v>
      </c>
      <c r="AX11">
        <v>14.51</v>
      </c>
      <c r="AY11">
        <v>19.350000000000001</v>
      </c>
      <c r="AZ11">
        <v>6.77</v>
      </c>
      <c r="BA11">
        <v>46.44</v>
      </c>
      <c r="BB11">
        <v>19.100000000000001</v>
      </c>
      <c r="BC11">
        <v>5.8</v>
      </c>
      <c r="BD11">
        <v>14.04</v>
      </c>
      <c r="BE11">
        <v>48.37</v>
      </c>
      <c r="BF11">
        <v>4.84</v>
      </c>
      <c r="BG11">
        <v>0</v>
      </c>
      <c r="BH11">
        <v>0</v>
      </c>
    </row>
    <row r="12" spans="1:60">
      <c r="A12" t="s">
        <v>241</v>
      </c>
      <c r="C12" t="s">
        <v>336</v>
      </c>
      <c r="G12" t="s">
        <v>54</v>
      </c>
      <c r="H12" s="73">
        <v>291.82</v>
      </c>
      <c r="I12" s="46">
        <v>76.600000000000009</v>
      </c>
      <c r="J12" s="46">
        <v>175.21</v>
      </c>
      <c r="K12" s="46">
        <v>19.38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45.08</v>
      </c>
      <c r="AB12">
        <v>0</v>
      </c>
      <c r="AC12">
        <v>4.84</v>
      </c>
      <c r="AD12">
        <v>9.67</v>
      </c>
      <c r="AE12">
        <v>2</v>
      </c>
      <c r="AF12">
        <v>116.09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66.930000000000007</v>
      </c>
      <c r="AM12">
        <v>0.63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24.18</v>
      </c>
      <c r="AT12">
        <v>0</v>
      </c>
      <c r="AU12">
        <v>48.37</v>
      </c>
      <c r="AV12">
        <v>48.37</v>
      </c>
      <c r="AW12">
        <v>19.350000000000001</v>
      </c>
      <c r="AX12">
        <v>14.51</v>
      </c>
      <c r="AY12">
        <v>19.350000000000001</v>
      </c>
      <c r="AZ12">
        <v>6.77</v>
      </c>
      <c r="BA12">
        <v>46.44</v>
      </c>
      <c r="BB12">
        <v>19.38</v>
      </c>
      <c r="BC12">
        <v>5.8</v>
      </c>
      <c r="BD12">
        <v>14.04</v>
      </c>
      <c r="BE12">
        <v>48.37</v>
      </c>
      <c r="BF12">
        <v>4.84</v>
      </c>
      <c r="BG12">
        <v>0</v>
      </c>
      <c r="BH12">
        <v>0</v>
      </c>
    </row>
    <row r="13" spans="1:60">
      <c r="A13" t="s">
        <v>242</v>
      </c>
      <c r="G13" t="s">
        <v>55</v>
      </c>
      <c r="H13" s="73">
        <v>291.82</v>
      </c>
      <c r="I13" s="46">
        <v>76.600000000000009</v>
      </c>
      <c r="J13" s="46">
        <v>175.21</v>
      </c>
      <c r="K13" s="46">
        <v>19.38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45.08</v>
      </c>
      <c r="AB13">
        <v>0</v>
      </c>
      <c r="AC13">
        <v>4.84</v>
      </c>
      <c r="AD13">
        <v>9.67</v>
      </c>
      <c r="AE13">
        <v>2</v>
      </c>
      <c r="AF13">
        <v>116.09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66.930000000000007</v>
      </c>
      <c r="AM13">
        <v>0.63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24.18</v>
      </c>
      <c r="AT13">
        <v>0</v>
      </c>
      <c r="AU13">
        <v>48.37</v>
      </c>
      <c r="AV13">
        <v>48.37</v>
      </c>
      <c r="AW13">
        <v>19.350000000000001</v>
      </c>
      <c r="AX13">
        <v>14.51</v>
      </c>
      <c r="AY13">
        <v>19.350000000000001</v>
      </c>
      <c r="AZ13">
        <v>6.77</v>
      </c>
      <c r="BA13">
        <v>46.44</v>
      </c>
      <c r="BB13">
        <v>19.38</v>
      </c>
      <c r="BC13">
        <v>5.8</v>
      </c>
      <c r="BD13">
        <v>14.04</v>
      </c>
      <c r="BE13">
        <v>48.37</v>
      </c>
      <c r="BF13">
        <v>4.84</v>
      </c>
      <c r="BG13">
        <v>0</v>
      </c>
      <c r="BH13">
        <v>0</v>
      </c>
    </row>
    <row r="14" spans="1:60">
      <c r="A14" t="s">
        <v>243</v>
      </c>
      <c r="G14" t="s">
        <v>56</v>
      </c>
      <c r="H14" s="73">
        <v>291.82</v>
      </c>
      <c r="I14" s="46">
        <v>76.600000000000009</v>
      </c>
      <c r="J14" s="46">
        <v>175.21</v>
      </c>
      <c r="K14" s="46">
        <v>19.66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45.08</v>
      </c>
      <c r="AB14">
        <v>0</v>
      </c>
      <c r="AC14">
        <v>4.84</v>
      </c>
      <c r="AD14">
        <v>9.67</v>
      </c>
      <c r="AE14">
        <v>2</v>
      </c>
      <c r="AF14">
        <v>116.09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66.930000000000007</v>
      </c>
      <c r="AM14">
        <v>0.63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24.18</v>
      </c>
      <c r="AT14">
        <v>0</v>
      </c>
      <c r="AU14">
        <v>48.37</v>
      </c>
      <c r="AV14">
        <v>48.37</v>
      </c>
      <c r="AW14">
        <v>19.350000000000001</v>
      </c>
      <c r="AX14">
        <v>14.51</v>
      </c>
      <c r="AY14">
        <v>19.350000000000001</v>
      </c>
      <c r="AZ14">
        <v>6.77</v>
      </c>
      <c r="BA14">
        <v>46.44</v>
      </c>
      <c r="BB14">
        <v>19.66</v>
      </c>
      <c r="BC14">
        <v>5.8</v>
      </c>
      <c r="BD14">
        <v>14.04</v>
      </c>
      <c r="BE14">
        <v>48.37</v>
      </c>
      <c r="BF14">
        <v>4.84</v>
      </c>
      <c r="BG14">
        <v>0</v>
      </c>
      <c r="BH14">
        <v>0</v>
      </c>
    </row>
    <row r="15" spans="1:60">
      <c r="A15" t="s">
        <v>244</v>
      </c>
      <c r="G15" t="s">
        <v>57</v>
      </c>
      <c r="H15" s="73">
        <v>291.67</v>
      </c>
      <c r="I15" s="46">
        <v>76.600000000000009</v>
      </c>
      <c r="J15" s="46">
        <v>175.12</v>
      </c>
      <c r="K15" s="46">
        <v>20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45.08</v>
      </c>
      <c r="AB15">
        <v>0</v>
      </c>
      <c r="AC15">
        <v>4.84</v>
      </c>
      <c r="AD15">
        <v>9.67</v>
      </c>
      <c r="AE15">
        <v>2</v>
      </c>
      <c r="AF15">
        <v>116.09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66.930000000000007</v>
      </c>
      <c r="AM15">
        <v>0.48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24.18</v>
      </c>
      <c r="AT15">
        <v>0</v>
      </c>
      <c r="AU15">
        <v>48.37</v>
      </c>
      <c r="AV15">
        <v>48.37</v>
      </c>
      <c r="AW15">
        <v>19.350000000000001</v>
      </c>
      <c r="AX15">
        <v>14.51</v>
      </c>
      <c r="AY15">
        <v>19.350000000000001</v>
      </c>
      <c r="AZ15">
        <v>6.77</v>
      </c>
      <c r="BA15">
        <v>46.44</v>
      </c>
      <c r="BB15">
        <v>20</v>
      </c>
      <c r="BC15">
        <v>5.8</v>
      </c>
      <c r="BD15">
        <v>13.95</v>
      </c>
      <c r="BE15">
        <v>48.37</v>
      </c>
      <c r="BF15">
        <v>4.84</v>
      </c>
      <c r="BG15">
        <v>0</v>
      </c>
      <c r="BH15">
        <v>0</v>
      </c>
    </row>
    <row r="16" spans="1:60">
      <c r="A16" t="s">
        <v>245</v>
      </c>
      <c r="G16" t="s">
        <v>58</v>
      </c>
      <c r="H16" s="73">
        <v>291.67</v>
      </c>
      <c r="I16" s="46">
        <v>76.600000000000009</v>
      </c>
      <c r="J16" s="46">
        <v>175.12</v>
      </c>
      <c r="K16" s="46">
        <v>20.28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45.08</v>
      </c>
      <c r="AB16">
        <v>0</v>
      </c>
      <c r="AC16">
        <v>4.84</v>
      </c>
      <c r="AD16">
        <v>9.67</v>
      </c>
      <c r="AE16">
        <v>2</v>
      </c>
      <c r="AF16">
        <v>116.09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66.930000000000007</v>
      </c>
      <c r="AM16">
        <v>0.48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24.18</v>
      </c>
      <c r="AT16">
        <v>0</v>
      </c>
      <c r="AU16">
        <v>48.37</v>
      </c>
      <c r="AV16">
        <v>48.37</v>
      </c>
      <c r="AW16">
        <v>19.350000000000001</v>
      </c>
      <c r="AX16">
        <v>14.51</v>
      </c>
      <c r="AY16">
        <v>19.350000000000001</v>
      </c>
      <c r="AZ16">
        <v>6.77</v>
      </c>
      <c r="BA16">
        <v>46.44</v>
      </c>
      <c r="BB16">
        <v>20.28</v>
      </c>
      <c r="BC16">
        <v>5.8</v>
      </c>
      <c r="BD16">
        <v>13.95</v>
      </c>
      <c r="BE16">
        <v>48.37</v>
      </c>
      <c r="BF16">
        <v>4.84</v>
      </c>
      <c r="BG16">
        <v>0</v>
      </c>
      <c r="BH16">
        <v>0</v>
      </c>
    </row>
    <row r="17" spans="1:60">
      <c r="A17" t="s">
        <v>246</v>
      </c>
      <c r="G17" t="s">
        <v>59</v>
      </c>
      <c r="H17" s="73">
        <v>291.67</v>
      </c>
      <c r="I17" s="46">
        <v>76.600000000000009</v>
      </c>
      <c r="J17" s="46">
        <v>175.12</v>
      </c>
      <c r="K17" s="46">
        <v>20.56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45.08</v>
      </c>
      <c r="AB17">
        <v>0</v>
      </c>
      <c r="AC17">
        <v>4.84</v>
      </c>
      <c r="AD17">
        <v>9.67</v>
      </c>
      <c r="AE17">
        <v>2</v>
      </c>
      <c r="AF17">
        <v>116.09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66.930000000000007</v>
      </c>
      <c r="AM17">
        <v>0.48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24.18</v>
      </c>
      <c r="AT17">
        <v>0</v>
      </c>
      <c r="AU17">
        <v>48.37</v>
      </c>
      <c r="AV17">
        <v>48.37</v>
      </c>
      <c r="AW17">
        <v>19.350000000000001</v>
      </c>
      <c r="AX17">
        <v>14.51</v>
      </c>
      <c r="AY17">
        <v>19.350000000000001</v>
      </c>
      <c r="AZ17">
        <v>6.77</v>
      </c>
      <c r="BA17">
        <v>46.44</v>
      </c>
      <c r="BB17">
        <v>20.56</v>
      </c>
      <c r="BC17">
        <v>5.8</v>
      </c>
      <c r="BD17">
        <v>13.95</v>
      </c>
      <c r="BE17">
        <v>48.37</v>
      </c>
      <c r="BF17">
        <v>4.84</v>
      </c>
      <c r="BG17">
        <v>0</v>
      </c>
      <c r="BH17">
        <v>0</v>
      </c>
    </row>
    <row r="18" spans="1:60">
      <c r="A18" t="s">
        <v>247</v>
      </c>
      <c r="G18" t="s">
        <v>60</v>
      </c>
      <c r="H18" s="73">
        <v>291.67</v>
      </c>
      <c r="I18" s="46">
        <v>76.600000000000009</v>
      </c>
      <c r="J18" s="46">
        <v>175.12</v>
      </c>
      <c r="K18" s="46">
        <v>20.84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45.08</v>
      </c>
      <c r="AB18">
        <v>0</v>
      </c>
      <c r="AC18">
        <v>4.84</v>
      </c>
      <c r="AD18">
        <v>9.67</v>
      </c>
      <c r="AE18">
        <v>2</v>
      </c>
      <c r="AF18">
        <v>116.09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66.930000000000007</v>
      </c>
      <c r="AM18">
        <v>0.48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24.18</v>
      </c>
      <c r="AT18">
        <v>0</v>
      </c>
      <c r="AU18">
        <v>48.37</v>
      </c>
      <c r="AV18">
        <v>48.37</v>
      </c>
      <c r="AW18">
        <v>19.350000000000001</v>
      </c>
      <c r="AX18">
        <v>14.51</v>
      </c>
      <c r="AY18">
        <v>19.350000000000001</v>
      </c>
      <c r="AZ18">
        <v>6.77</v>
      </c>
      <c r="BA18">
        <v>46.44</v>
      </c>
      <c r="BB18">
        <v>20.84</v>
      </c>
      <c r="BC18">
        <v>5.8</v>
      </c>
      <c r="BD18">
        <v>13.95</v>
      </c>
      <c r="BE18">
        <v>48.37</v>
      </c>
      <c r="BF18">
        <v>4.84</v>
      </c>
      <c r="BG18">
        <v>0</v>
      </c>
      <c r="BH18">
        <v>0</v>
      </c>
    </row>
    <row r="19" spans="1:60">
      <c r="A19" t="s">
        <v>261</v>
      </c>
      <c r="G19" t="s">
        <v>61</v>
      </c>
      <c r="H19" s="73">
        <v>291.67</v>
      </c>
      <c r="I19" s="46">
        <v>76.600000000000009</v>
      </c>
      <c r="J19" s="46">
        <v>175.02</v>
      </c>
      <c r="K19" s="46">
        <v>20.84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45.08</v>
      </c>
      <c r="AB19">
        <v>0</v>
      </c>
      <c r="AC19">
        <v>4.84</v>
      </c>
      <c r="AD19">
        <v>9.67</v>
      </c>
      <c r="AE19">
        <v>2</v>
      </c>
      <c r="AF19">
        <v>116.09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66.930000000000007</v>
      </c>
      <c r="AM19">
        <v>0.48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24.18</v>
      </c>
      <c r="AT19">
        <v>0</v>
      </c>
      <c r="AU19">
        <v>48.37</v>
      </c>
      <c r="AV19">
        <v>48.37</v>
      </c>
      <c r="AW19">
        <v>19.350000000000001</v>
      </c>
      <c r="AX19">
        <v>14.51</v>
      </c>
      <c r="AY19">
        <v>19.350000000000001</v>
      </c>
      <c r="AZ19">
        <v>6.77</v>
      </c>
      <c r="BA19">
        <v>46.44</v>
      </c>
      <c r="BB19">
        <v>20.84</v>
      </c>
      <c r="BC19">
        <v>5.8</v>
      </c>
      <c r="BD19">
        <v>13.85</v>
      </c>
      <c r="BE19">
        <v>48.37</v>
      </c>
      <c r="BF19">
        <v>4.84</v>
      </c>
      <c r="BG19">
        <v>0</v>
      </c>
      <c r="BH19">
        <v>0</v>
      </c>
    </row>
    <row r="20" spans="1:60">
      <c r="A20" t="s">
        <v>262</v>
      </c>
      <c r="G20" t="s">
        <v>62</v>
      </c>
      <c r="H20" s="73">
        <v>291.67</v>
      </c>
      <c r="I20" s="46">
        <v>76.600000000000009</v>
      </c>
      <c r="J20" s="46">
        <v>175.02</v>
      </c>
      <c r="K20" s="46">
        <v>20.84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45.08</v>
      </c>
      <c r="AB20">
        <v>0</v>
      </c>
      <c r="AC20">
        <v>4.84</v>
      </c>
      <c r="AD20">
        <v>9.67</v>
      </c>
      <c r="AE20">
        <v>2</v>
      </c>
      <c r="AF20">
        <v>116.09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66.930000000000007</v>
      </c>
      <c r="AM20">
        <v>0.48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24.18</v>
      </c>
      <c r="AT20">
        <v>0</v>
      </c>
      <c r="AU20">
        <v>48.37</v>
      </c>
      <c r="AV20">
        <v>48.37</v>
      </c>
      <c r="AW20">
        <v>19.350000000000001</v>
      </c>
      <c r="AX20">
        <v>14.51</v>
      </c>
      <c r="AY20">
        <v>19.350000000000001</v>
      </c>
      <c r="AZ20">
        <v>6.77</v>
      </c>
      <c r="BA20">
        <v>46.44</v>
      </c>
      <c r="BB20">
        <v>20.84</v>
      </c>
      <c r="BC20">
        <v>5.8</v>
      </c>
      <c r="BD20">
        <v>13.85</v>
      </c>
      <c r="BE20">
        <v>48.37</v>
      </c>
      <c r="BF20">
        <v>4.84</v>
      </c>
      <c r="BG20">
        <v>0</v>
      </c>
      <c r="BH20">
        <v>0</v>
      </c>
    </row>
    <row r="21" spans="1:60">
      <c r="A21" t="s">
        <v>248</v>
      </c>
      <c r="G21" t="s">
        <v>63</v>
      </c>
      <c r="H21" s="73">
        <v>291.67</v>
      </c>
      <c r="I21" s="46">
        <v>76.600000000000009</v>
      </c>
      <c r="J21" s="46">
        <v>175.02</v>
      </c>
      <c r="K21" s="46">
        <v>21.18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45.08</v>
      </c>
      <c r="AB21">
        <v>0</v>
      </c>
      <c r="AC21">
        <v>4.84</v>
      </c>
      <c r="AD21">
        <v>9.67</v>
      </c>
      <c r="AE21">
        <v>2</v>
      </c>
      <c r="AF21">
        <v>116.09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66.930000000000007</v>
      </c>
      <c r="AM21">
        <v>0.48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24.18</v>
      </c>
      <c r="AT21">
        <v>0</v>
      </c>
      <c r="AU21">
        <v>48.37</v>
      </c>
      <c r="AV21">
        <v>48.37</v>
      </c>
      <c r="AW21">
        <v>19.350000000000001</v>
      </c>
      <c r="AX21">
        <v>14.51</v>
      </c>
      <c r="AY21">
        <v>19.350000000000001</v>
      </c>
      <c r="AZ21">
        <v>6.77</v>
      </c>
      <c r="BA21">
        <v>46.44</v>
      </c>
      <c r="BB21">
        <v>21.18</v>
      </c>
      <c r="BC21">
        <v>5.8</v>
      </c>
      <c r="BD21">
        <v>13.85</v>
      </c>
      <c r="BE21">
        <v>48.37</v>
      </c>
      <c r="BF21">
        <v>4.84</v>
      </c>
      <c r="BG21">
        <v>0</v>
      </c>
      <c r="BH21">
        <v>0</v>
      </c>
    </row>
    <row r="22" spans="1:60">
      <c r="A22" t="s">
        <v>249</v>
      </c>
      <c r="G22" t="s">
        <v>64</v>
      </c>
      <c r="H22" s="73">
        <v>291.67</v>
      </c>
      <c r="I22" s="46">
        <v>76.600000000000009</v>
      </c>
      <c r="J22" s="46">
        <v>175.02</v>
      </c>
      <c r="K22" s="46">
        <v>21.46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45.08</v>
      </c>
      <c r="AB22">
        <v>0</v>
      </c>
      <c r="AC22">
        <v>4.84</v>
      </c>
      <c r="AD22">
        <v>9.67</v>
      </c>
      <c r="AE22">
        <v>2</v>
      </c>
      <c r="AF22">
        <v>116.09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66.930000000000007</v>
      </c>
      <c r="AM22">
        <v>0.48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24.18</v>
      </c>
      <c r="AT22">
        <v>0</v>
      </c>
      <c r="AU22">
        <v>48.37</v>
      </c>
      <c r="AV22">
        <v>48.37</v>
      </c>
      <c r="AW22">
        <v>19.350000000000001</v>
      </c>
      <c r="AX22">
        <v>14.51</v>
      </c>
      <c r="AY22">
        <v>19.350000000000001</v>
      </c>
      <c r="AZ22">
        <v>6.77</v>
      </c>
      <c r="BA22">
        <v>46.44</v>
      </c>
      <c r="BB22">
        <v>21.46</v>
      </c>
      <c r="BC22">
        <v>5.8</v>
      </c>
      <c r="BD22">
        <v>13.85</v>
      </c>
      <c r="BE22">
        <v>48.37</v>
      </c>
      <c r="BF22">
        <v>4.84</v>
      </c>
      <c r="BG22">
        <v>0</v>
      </c>
      <c r="BH22">
        <v>0</v>
      </c>
    </row>
    <row r="23" spans="1:60">
      <c r="A23" t="s">
        <v>250</v>
      </c>
      <c r="G23" t="s">
        <v>65</v>
      </c>
      <c r="H23" s="73">
        <v>291.67</v>
      </c>
      <c r="I23" s="46">
        <v>143.53000000000003</v>
      </c>
      <c r="J23" s="46">
        <v>174.84</v>
      </c>
      <c r="K23" s="46">
        <v>22.02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66.930000000000007</v>
      </c>
      <c r="X23">
        <v>0</v>
      </c>
      <c r="Y23">
        <v>0</v>
      </c>
      <c r="Z23">
        <v>0</v>
      </c>
      <c r="AA23">
        <v>45.08</v>
      </c>
      <c r="AB23">
        <v>0</v>
      </c>
      <c r="AC23">
        <v>4.84</v>
      </c>
      <c r="AD23">
        <v>9.67</v>
      </c>
      <c r="AE23">
        <v>0</v>
      </c>
      <c r="AF23">
        <v>116.09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0.48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24.18</v>
      </c>
      <c r="AT23">
        <v>0</v>
      </c>
      <c r="AU23">
        <v>48.37</v>
      </c>
      <c r="AV23">
        <v>48.37</v>
      </c>
      <c r="AW23">
        <v>19.350000000000001</v>
      </c>
      <c r="AX23">
        <v>14.51</v>
      </c>
      <c r="AY23">
        <v>19.350000000000001</v>
      </c>
      <c r="AZ23">
        <v>6.77</v>
      </c>
      <c r="BA23">
        <v>46.44</v>
      </c>
      <c r="BB23">
        <v>22.02</v>
      </c>
      <c r="BC23">
        <v>5.8</v>
      </c>
      <c r="BD23">
        <v>13.67</v>
      </c>
      <c r="BE23">
        <v>48.37</v>
      </c>
      <c r="BF23">
        <v>4.84</v>
      </c>
      <c r="BG23">
        <v>0</v>
      </c>
      <c r="BH23">
        <v>0</v>
      </c>
    </row>
    <row r="24" spans="1:60">
      <c r="A24" t="s">
        <v>251</v>
      </c>
      <c r="G24" t="s">
        <v>66</v>
      </c>
      <c r="H24" s="73">
        <v>291.67</v>
      </c>
      <c r="I24" s="46">
        <v>143.53000000000003</v>
      </c>
      <c r="J24" s="46">
        <v>174.84</v>
      </c>
      <c r="K24" s="46">
        <v>22.63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66.930000000000007</v>
      </c>
      <c r="X24">
        <v>0</v>
      </c>
      <c r="Y24">
        <v>0</v>
      </c>
      <c r="Z24">
        <v>0</v>
      </c>
      <c r="AA24">
        <v>45.08</v>
      </c>
      <c r="AB24">
        <v>0</v>
      </c>
      <c r="AC24">
        <v>4.84</v>
      </c>
      <c r="AD24">
        <v>9.67</v>
      </c>
      <c r="AE24">
        <v>0</v>
      </c>
      <c r="AF24">
        <v>116.09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0.48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24.18</v>
      </c>
      <c r="AT24">
        <v>0</v>
      </c>
      <c r="AU24">
        <v>48.37</v>
      </c>
      <c r="AV24">
        <v>48.37</v>
      </c>
      <c r="AW24">
        <v>19.350000000000001</v>
      </c>
      <c r="AX24">
        <v>14.51</v>
      </c>
      <c r="AY24">
        <v>19.350000000000001</v>
      </c>
      <c r="AZ24">
        <v>6.77</v>
      </c>
      <c r="BA24">
        <v>46.44</v>
      </c>
      <c r="BB24">
        <v>22.63</v>
      </c>
      <c r="BC24">
        <v>5.8</v>
      </c>
      <c r="BD24">
        <v>13.67</v>
      </c>
      <c r="BE24">
        <v>48.37</v>
      </c>
      <c r="BF24">
        <v>4.84</v>
      </c>
      <c r="BG24">
        <v>0</v>
      </c>
      <c r="BH24">
        <v>0</v>
      </c>
    </row>
    <row r="25" spans="1:60">
      <c r="A25" t="s">
        <v>252</v>
      </c>
      <c r="G25" t="s">
        <v>67</v>
      </c>
      <c r="H25" s="73">
        <v>291.67</v>
      </c>
      <c r="I25" s="46">
        <v>143.53000000000003</v>
      </c>
      <c r="J25" s="46">
        <v>174.84</v>
      </c>
      <c r="K25" s="46">
        <v>22.97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66.930000000000007</v>
      </c>
      <c r="X25">
        <v>0</v>
      </c>
      <c r="Y25">
        <v>0</v>
      </c>
      <c r="Z25">
        <v>0</v>
      </c>
      <c r="AA25">
        <v>45.08</v>
      </c>
      <c r="AB25">
        <v>0</v>
      </c>
      <c r="AC25">
        <v>4.84</v>
      </c>
      <c r="AD25">
        <v>9.67</v>
      </c>
      <c r="AE25">
        <v>0</v>
      </c>
      <c r="AF25">
        <v>116.09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0.48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24.18</v>
      </c>
      <c r="AT25">
        <v>0</v>
      </c>
      <c r="AU25">
        <v>48.37</v>
      </c>
      <c r="AV25">
        <v>48.37</v>
      </c>
      <c r="AW25">
        <v>19.350000000000001</v>
      </c>
      <c r="AX25">
        <v>14.51</v>
      </c>
      <c r="AY25">
        <v>19.350000000000001</v>
      </c>
      <c r="AZ25">
        <v>6.77</v>
      </c>
      <c r="BA25">
        <v>46.44</v>
      </c>
      <c r="BB25">
        <v>22.97</v>
      </c>
      <c r="BC25">
        <v>5.8</v>
      </c>
      <c r="BD25">
        <v>13.67</v>
      </c>
      <c r="BE25">
        <v>48.37</v>
      </c>
      <c r="BF25">
        <v>4.84</v>
      </c>
      <c r="BG25">
        <v>0</v>
      </c>
      <c r="BH25">
        <v>0</v>
      </c>
    </row>
    <row r="26" spans="1:60">
      <c r="A26" t="s">
        <v>253</v>
      </c>
      <c r="G26" t="s">
        <v>68</v>
      </c>
      <c r="H26" s="73">
        <v>291.67</v>
      </c>
      <c r="I26" s="46">
        <v>143.53000000000003</v>
      </c>
      <c r="J26" s="46">
        <v>174.84</v>
      </c>
      <c r="K26" s="46">
        <v>23.3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66.930000000000007</v>
      </c>
      <c r="X26">
        <v>0</v>
      </c>
      <c r="Y26">
        <v>0</v>
      </c>
      <c r="Z26">
        <v>0</v>
      </c>
      <c r="AA26">
        <v>45.08</v>
      </c>
      <c r="AB26">
        <v>0</v>
      </c>
      <c r="AC26">
        <v>4.84</v>
      </c>
      <c r="AD26">
        <v>9.67</v>
      </c>
      <c r="AE26">
        <v>0</v>
      </c>
      <c r="AF26">
        <v>116.09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0.48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24.18</v>
      </c>
      <c r="AT26">
        <v>0</v>
      </c>
      <c r="AU26">
        <v>48.37</v>
      </c>
      <c r="AV26">
        <v>48.37</v>
      </c>
      <c r="AW26">
        <v>19.350000000000001</v>
      </c>
      <c r="AX26">
        <v>14.51</v>
      </c>
      <c r="AY26">
        <v>19.350000000000001</v>
      </c>
      <c r="AZ26">
        <v>6.77</v>
      </c>
      <c r="BA26">
        <v>46.44</v>
      </c>
      <c r="BB26">
        <v>23.3</v>
      </c>
      <c r="BC26">
        <v>5.8</v>
      </c>
      <c r="BD26">
        <v>13.67</v>
      </c>
      <c r="BE26">
        <v>48.37</v>
      </c>
      <c r="BF26">
        <v>4.84</v>
      </c>
      <c r="BG26">
        <v>0</v>
      </c>
      <c r="BH26">
        <v>0</v>
      </c>
    </row>
    <row r="27" spans="1:60">
      <c r="A27" t="s">
        <v>254</v>
      </c>
      <c r="G27" t="s">
        <v>69</v>
      </c>
      <c r="H27" s="73">
        <v>291.71999999999997</v>
      </c>
      <c r="I27" s="46">
        <v>133.86000000000001</v>
      </c>
      <c r="J27" s="46">
        <v>174.66000000000003</v>
      </c>
      <c r="K27" s="46">
        <v>23.64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66.930000000000007</v>
      </c>
      <c r="X27">
        <v>0</v>
      </c>
      <c r="Y27">
        <v>0</v>
      </c>
      <c r="Z27">
        <v>0</v>
      </c>
      <c r="AA27">
        <v>45.08</v>
      </c>
      <c r="AB27">
        <v>0</v>
      </c>
      <c r="AC27">
        <v>4.84</v>
      </c>
      <c r="AD27">
        <v>0</v>
      </c>
      <c r="AE27">
        <v>0</v>
      </c>
      <c r="AF27">
        <v>116.09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0.53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24.18</v>
      </c>
      <c r="AT27">
        <v>0</v>
      </c>
      <c r="AU27">
        <v>48.37</v>
      </c>
      <c r="AV27">
        <v>48.37</v>
      </c>
      <c r="AW27">
        <v>19.350000000000001</v>
      </c>
      <c r="AX27">
        <v>14.51</v>
      </c>
      <c r="AY27">
        <v>19.350000000000001</v>
      </c>
      <c r="AZ27">
        <v>6.77</v>
      </c>
      <c r="BA27">
        <v>46.44</v>
      </c>
      <c r="BB27">
        <v>23.64</v>
      </c>
      <c r="BC27">
        <v>5.8</v>
      </c>
      <c r="BD27">
        <v>13.49</v>
      </c>
      <c r="BE27">
        <v>48.37</v>
      </c>
      <c r="BF27">
        <v>4.84</v>
      </c>
      <c r="BG27">
        <v>0</v>
      </c>
      <c r="BH27">
        <v>0</v>
      </c>
    </row>
    <row r="28" spans="1:60">
      <c r="A28" t="s">
        <v>255</v>
      </c>
      <c r="G28" t="s">
        <v>70</v>
      </c>
      <c r="H28" s="73">
        <v>291.71999999999997</v>
      </c>
      <c r="I28" s="46">
        <v>133.86000000000001</v>
      </c>
      <c r="J28" s="46">
        <v>174.66000000000003</v>
      </c>
      <c r="K28" s="46">
        <v>23.81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66.930000000000007</v>
      </c>
      <c r="X28">
        <v>0</v>
      </c>
      <c r="Y28">
        <v>0</v>
      </c>
      <c r="Z28">
        <v>0</v>
      </c>
      <c r="AA28">
        <v>45.08</v>
      </c>
      <c r="AB28">
        <v>0</v>
      </c>
      <c r="AC28">
        <v>4.84</v>
      </c>
      <c r="AD28">
        <v>0</v>
      </c>
      <c r="AE28">
        <v>0</v>
      </c>
      <c r="AF28">
        <v>116.09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0.53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24.18</v>
      </c>
      <c r="AT28">
        <v>0</v>
      </c>
      <c r="AU28">
        <v>48.37</v>
      </c>
      <c r="AV28">
        <v>48.37</v>
      </c>
      <c r="AW28">
        <v>19.350000000000001</v>
      </c>
      <c r="AX28">
        <v>14.51</v>
      </c>
      <c r="AY28">
        <v>19.350000000000001</v>
      </c>
      <c r="AZ28">
        <v>6.77</v>
      </c>
      <c r="BA28">
        <v>46.44</v>
      </c>
      <c r="BB28">
        <v>23.81</v>
      </c>
      <c r="BC28">
        <v>5.8</v>
      </c>
      <c r="BD28">
        <v>13.49</v>
      </c>
      <c r="BE28">
        <v>48.37</v>
      </c>
      <c r="BF28">
        <v>4.84</v>
      </c>
      <c r="BG28">
        <v>0</v>
      </c>
      <c r="BH28">
        <v>0</v>
      </c>
    </row>
    <row r="29" spans="1:60">
      <c r="A29" t="s">
        <v>263</v>
      </c>
      <c r="G29" t="s">
        <v>71</v>
      </c>
      <c r="H29" s="73">
        <v>291.71999999999997</v>
      </c>
      <c r="I29" s="46">
        <v>133.86000000000001</v>
      </c>
      <c r="J29" s="46">
        <v>174.66000000000003</v>
      </c>
      <c r="K29" s="46">
        <v>23.81</v>
      </c>
      <c r="L29" s="46">
        <v>0.37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66.930000000000007</v>
      </c>
      <c r="X29">
        <v>0</v>
      </c>
      <c r="Y29">
        <v>0</v>
      </c>
      <c r="Z29">
        <v>0</v>
      </c>
      <c r="AA29">
        <v>45.08</v>
      </c>
      <c r="AB29">
        <v>0</v>
      </c>
      <c r="AC29">
        <v>4.84</v>
      </c>
      <c r="AD29">
        <v>0</v>
      </c>
      <c r="AE29">
        <v>0</v>
      </c>
      <c r="AF29">
        <v>116.09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0.53</v>
      </c>
      <c r="AN29">
        <v>0</v>
      </c>
      <c r="AO29">
        <v>0</v>
      </c>
      <c r="AP29">
        <v>0.37</v>
      </c>
      <c r="AQ29">
        <v>0</v>
      </c>
      <c r="AR29">
        <v>0</v>
      </c>
      <c r="AS29">
        <v>24.18</v>
      </c>
      <c r="AT29">
        <v>0</v>
      </c>
      <c r="AU29">
        <v>48.37</v>
      </c>
      <c r="AV29">
        <v>48.37</v>
      </c>
      <c r="AW29">
        <v>19.350000000000001</v>
      </c>
      <c r="AX29">
        <v>14.51</v>
      </c>
      <c r="AY29">
        <v>19.350000000000001</v>
      </c>
      <c r="AZ29">
        <v>6.77</v>
      </c>
      <c r="BA29">
        <v>46.44</v>
      </c>
      <c r="BB29">
        <v>23.81</v>
      </c>
      <c r="BC29">
        <v>5.8</v>
      </c>
      <c r="BD29">
        <v>13.49</v>
      </c>
      <c r="BE29">
        <v>48.37</v>
      </c>
      <c r="BF29">
        <v>4.84</v>
      </c>
      <c r="BG29">
        <v>0</v>
      </c>
      <c r="BH29">
        <v>0</v>
      </c>
    </row>
    <row r="30" spans="1:60">
      <c r="A30" t="s">
        <v>264</v>
      </c>
      <c r="G30" t="s">
        <v>72</v>
      </c>
      <c r="H30" s="73">
        <v>291.71999999999997</v>
      </c>
      <c r="I30" s="46">
        <v>133.86000000000001</v>
      </c>
      <c r="J30" s="46">
        <v>174.66000000000003</v>
      </c>
      <c r="K30" s="46">
        <v>23.81</v>
      </c>
      <c r="L30" s="46">
        <v>0.73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66.930000000000007</v>
      </c>
      <c r="X30">
        <v>0</v>
      </c>
      <c r="Y30">
        <v>0</v>
      </c>
      <c r="Z30">
        <v>0</v>
      </c>
      <c r="AA30">
        <v>45.08</v>
      </c>
      <c r="AB30">
        <v>0</v>
      </c>
      <c r="AC30">
        <v>4.84</v>
      </c>
      <c r="AD30">
        <v>0</v>
      </c>
      <c r="AE30">
        <v>0</v>
      </c>
      <c r="AF30">
        <v>116.09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0.53</v>
      </c>
      <c r="AN30">
        <v>0</v>
      </c>
      <c r="AO30">
        <v>0</v>
      </c>
      <c r="AP30">
        <v>0.73</v>
      </c>
      <c r="AQ30">
        <v>0</v>
      </c>
      <c r="AR30">
        <v>0</v>
      </c>
      <c r="AS30">
        <v>24.18</v>
      </c>
      <c r="AT30">
        <v>0</v>
      </c>
      <c r="AU30">
        <v>48.37</v>
      </c>
      <c r="AV30">
        <v>48.37</v>
      </c>
      <c r="AW30">
        <v>19.350000000000001</v>
      </c>
      <c r="AX30">
        <v>14.51</v>
      </c>
      <c r="AY30">
        <v>19.350000000000001</v>
      </c>
      <c r="AZ30">
        <v>6.77</v>
      </c>
      <c r="BA30">
        <v>46.44</v>
      </c>
      <c r="BB30">
        <v>23.81</v>
      </c>
      <c r="BC30">
        <v>5.8</v>
      </c>
      <c r="BD30">
        <v>13.49</v>
      </c>
      <c r="BE30">
        <v>48.37</v>
      </c>
      <c r="BF30">
        <v>4.84</v>
      </c>
      <c r="BG30">
        <v>0</v>
      </c>
      <c r="BH30">
        <v>0</v>
      </c>
    </row>
    <row r="31" spans="1:60">
      <c r="A31" t="s">
        <v>274</v>
      </c>
      <c r="G31" t="s">
        <v>73</v>
      </c>
      <c r="H31" s="73">
        <v>291.87</v>
      </c>
      <c r="I31" s="46">
        <v>133.86000000000001</v>
      </c>
      <c r="J31" s="46">
        <v>182.02</v>
      </c>
      <c r="K31" s="46">
        <v>23.81</v>
      </c>
      <c r="L31" s="46">
        <v>1.1399999999999999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66.930000000000007</v>
      </c>
      <c r="X31">
        <v>0</v>
      </c>
      <c r="Y31">
        <v>0</v>
      </c>
      <c r="Z31">
        <v>0</v>
      </c>
      <c r="AA31">
        <v>52.63</v>
      </c>
      <c r="AB31">
        <v>0</v>
      </c>
      <c r="AC31">
        <v>4.84</v>
      </c>
      <c r="AD31">
        <v>0</v>
      </c>
      <c r="AE31">
        <v>0</v>
      </c>
      <c r="AF31">
        <v>116.09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0.68</v>
      </c>
      <c r="AN31">
        <v>0</v>
      </c>
      <c r="AO31">
        <v>0</v>
      </c>
      <c r="AP31">
        <v>1.1399999999999999</v>
      </c>
      <c r="AQ31">
        <v>0</v>
      </c>
      <c r="AR31">
        <v>0</v>
      </c>
      <c r="AS31">
        <v>24.18</v>
      </c>
      <c r="AT31">
        <v>0</v>
      </c>
      <c r="AU31">
        <v>48.37</v>
      </c>
      <c r="AV31">
        <v>48.37</v>
      </c>
      <c r="AW31">
        <v>19.350000000000001</v>
      </c>
      <c r="AX31">
        <v>14.51</v>
      </c>
      <c r="AY31">
        <v>19.350000000000001</v>
      </c>
      <c r="AZ31">
        <v>6.77</v>
      </c>
      <c r="BA31">
        <v>46.44</v>
      </c>
      <c r="BB31">
        <v>23.81</v>
      </c>
      <c r="BC31">
        <v>5.8</v>
      </c>
      <c r="BD31">
        <v>13.3</v>
      </c>
      <c r="BE31">
        <v>48.37</v>
      </c>
      <c r="BF31">
        <v>4.84</v>
      </c>
      <c r="BG31">
        <v>0</v>
      </c>
      <c r="BH31">
        <v>0</v>
      </c>
    </row>
    <row r="32" spans="1:60">
      <c r="A32" t="s">
        <v>275</v>
      </c>
      <c r="G32" t="s">
        <v>74</v>
      </c>
      <c r="H32" s="73">
        <v>291.87</v>
      </c>
      <c r="I32" s="46">
        <v>133.86000000000001</v>
      </c>
      <c r="J32" s="46">
        <v>182.02</v>
      </c>
      <c r="K32" s="46">
        <v>23.93</v>
      </c>
      <c r="L32" s="46">
        <v>1.66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66.930000000000007</v>
      </c>
      <c r="X32">
        <v>0</v>
      </c>
      <c r="Y32">
        <v>0</v>
      </c>
      <c r="Z32">
        <v>0</v>
      </c>
      <c r="AA32">
        <v>52.63</v>
      </c>
      <c r="AB32">
        <v>0</v>
      </c>
      <c r="AC32">
        <v>4.84</v>
      </c>
      <c r="AD32">
        <v>0</v>
      </c>
      <c r="AE32">
        <v>0</v>
      </c>
      <c r="AF32">
        <v>116.09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0.68</v>
      </c>
      <c r="AN32">
        <v>0</v>
      </c>
      <c r="AO32">
        <v>0</v>
      </c>
      <c r="AP32">
        <v>1.66</v>
      </c>
      <c r="AQ32">
        <v>0</v>
      </c>
      <c r="AR32">
        <v>0</v>
      </c>
      <c r="AS32">
        <v>24.18</v>
      </c>
      <c r="AT32">
        <v>0</v>
      </c>
      <c r="AU32">
        <v>48.37</v>
      </c>
      <c r="AV32">
        <v>48.37</v>
      </c>
      <c r="AW32">
        <v>19.350000000000001</v>
      </c>
      <c r="AX32">
        <v>14.51</v>
      </c>
      <c r="AY32">
        <v>19.350000000000001</v>
      </c>
      <c r="AZ32">
        <v>6.77</v>
      </c>
      <c r="BA32">
        <v>46.44</v>
      </c>
      <c r="BB32">
        <v>23.93</v>
      </c>
      <c r="BC32">
        <v>5.8</v>
      </c>
      <c r="BD32">
        <v>13.3</v>
      </c>
      <c r="BE32">
        <v>48.37</v>
      </c>
      <c r="BF32">
        <v>4.84</v>
      </c>
      <c r="BG32">
        <v>0</v>
      </c>
      <c r="BH32">
        <v>0</v>
      </c>
    </row>
    <row r="33" spans="1:60">
      <c r="A33" t="s">
        <v>276</v>
      </c>
      <c r="G33" t="s">
        <v>75</v>
      </c>
      <c r="H33" s="73">
        <v>291.87</v>
      </c>
      <c r="I33" s="46">
        <v>133.86000000000001</v>
      </c>
      <c r="J33" s="46">
        <v>182.02</v>
      </c>
      <c r="K33" s="46">
        <v>24.01</v>
      </c>
      <c r="L33" s="46">
        <v>2.2599999999999998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66.930000000000007</v>
      </c>
      <c r="X33">
        <v>0</v>
      </c>
      <c r="Y33">
        <v>0</v>
      </c>
      <c r="Z33">
        <v>0</v>
      </c>
      <c r="AA33">
        <v>52.63</v>
      </c>
      <c r="AB33">
        <v>0</v>
      </c>
      <c r="AC33">
        <v>4.84</v>
      </c>
      <c r="AD33">
        <v>0</v>
      </c>
      <c r="AE33">
        <v>0</v>
      </c>
      <c r="AF33">
        <v>116.09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0.68</v>
      </c>
      <c r="AN33">
        <v>0</v>
      </c>
      <c r="AO33">
        <v>0</v>
      </c>
      <c r="AP33">
        <v>2.2599999999999998</v>
      </c>
      <c r="AQ33">
        <v>0</v>
      </c>
      <c r="AR33">
        <v>0</v>
      </c>
      <c r="AS33">
        <v>24.18</v>
      </c>
      <c r="AT33">
        <v>0</v>
      </c>
      <c r="AU33">
        <v>48.37</v>
      </c>
      <c r="AV33">
        <v>48.37</v>
      </c>
      <c r="AW33">
        <v>19.350000000000001</v>
      </c>
      <c r="AX33">
        <v>14.51</v>
      </c>
      <c r="AY33">
        <v>19.350000000000001</v>
      </c>
      <c r="AZ33">
        <v>6.77</v>
      </c>
      <c r="BA33">
        <v>46.44</v>
      </c>
      <c r="BB33">
        <v>24.01</v>
      </c>
      <c r="BC33">
        <v>5.8</v>
      </c>
      <c r="BD33">
        <v>13.3</v>
      </c>
      <c r="BE33">
        <v>48.37</v>
      </c>
      <c r="BF33">
        <v>4.84</v>
      </c>
      <c r="BG33">
        <v>0</v>
      </c>
      <c r="BH33">
        <v>0</v>
      </c>
    </row>
    <row r="34" spans="1:60">
      <c r="A34" t="s">
        <v>277</v>
      </c>
      <c r="G34" t="s">
        <v>76</v>
      </c>
      <c r="H34" s="73">
        <v>291.87</v>
      </c>
      <c r="I34" s="46">
        <v>133.86000000000001</v>
      </c>
      <c r="J34" s="46">
        <v>182.02</v>
      </c>
      <c r="K34" s="46">
        <v>23.81</v>
      </c>
      <c r="L34" s="46">
        <v>2.89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66.930000000000007</v>
      </c>
      <c r="X34">
        <v>0</v>
      </c>
      <c r="Y34">
        <v>0</v>
      </c>
      <c r="Z34">
        <v>0</v>
      </c>
      <c r="AA34">
        <v>52.63</v>
      </c>
      <c r="AB34">
        <v>0</v>
      </c>
      <c r="AC34">
        <v>4.84</v>
      </c>
      <c r="AD34">
        <v>0</v>
      </c>
      <c r="AE34">
        <v>0</v>
      </c>
      <c r="AF34">
        <v>116.09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0.68</v>
      </c>
      <c r="AN34">
        <v>0</v>
      </c>
      <c r="AO34">
        <v>0</v>
      </c>
      <c r="AP34">
        <v>2.89</v>
      </c>
      <c r="AQ34">
        <v>0</v>
      </c>
      <c r="AR34">
        <v>0</v>
      </c>
      <c r="AS34">
        <v>24.18</v>
      </c>
      <c r="AT34">
        <v>0</v>
      </c>
      <c r="AU34">
        <v>48.37</v>
      </c>
      <c r="AV34">
        <v>48.37</v>
      </c>
      <c r="AW34">
        <v>19.350000000000001</v>
      </c>
      <c r="AX34">
        <v>14.51</v>
      </c>
      <c r="AY34">
        <v>19.350000000000001</v>
      </c>
      <c r="AZ34">
        <v>6.77</v>
      </c>
      <c r="BA34">
        <v>46.44</v>
      </c>
      <c r="BB34">
        <v>23.81</v>
      </c>
      <c r="BC34">
        <v>5.8</v>
      </c>
      <c r="BD34">
        <v>13.3</v>
      </c>
      <c r="BE34">
        <v>48.37</v>
      </c>
      <c r="BF34">
        <v>4.84</v>
      </c>
      <c r="BG34">
        <v>0</v>
      </c>
      <c r="BH34">
        <v>0</v>
      </c>
    </row>
    <row r="35" spans="1:60">
      <c r="A35" t="s">
        <v>279</v>
      </c>
      <c r="G35" t="s">
        <v>77</v>
      </c>
      <c r="H35" s="73">
        <v>292.15999999999997</v>
      </c>
      <c r="I35" s="46">
        <v>133.86000000000001</v>
      </c>
      <c r="J35" s="46">
        <v>181.84</v>
      </c>
      <c r="K35" s="46">
        <v>23.81</v>
      </c>
      <c r="L35" s="46">
        <v>3.51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66.930000000000007</v>
      </c>
      <c r="X35">
        <v>0</v>
      </c>
      <c r="Y35">
        <v>0</v>
      </c>
      <c r="Z35">
        <v>0</v>
      </c>
      <c r="AA35">
        <v>52.63</v>
      </c>
      <c r="AB35">
        <v>0</v>
      </c>
      <c r="AC35">
        <v>4.84</v>
      </c>
      <c r="AD35">
        <v>0</v>
      </c>
      <c r="AE35">
        <v>0</v>
      </c>
      <c r="AF35">
        <v>116.09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0.97</v>
      </c>
      <c r="AN35">
        <v>0</v>
      </c>
      <c r="AO35">
        <v>0</v>
      </c>
      <c r="AP35">
        <v>3.51</v>
      </c>
      <c r="AQ35">
        <v>0</v>
      </c>
      <c r="AR35">
        <v>0</v>
      </c>
      <c r="AS35">
        <v>24.18</v>
      </c>
      <c r="AT35">
        <v>0</v>
      </c>
      <c r="AU35">
        <v>48.37</v>
      </c>
      <c r="AV35">
        <v>48.37</v>
      </c>
      <c r="AW35">
        <v>19.350000000000001</v>
      </c>
      <c r="AX35">
        <v>14.51</v>
      </c>
      <c r="AY35">
        <v>19.350000000000001</v>
      </c>
      <c r="AZ35">
        <v>6.77</v>
      </c>
      <c r="BA35">
        <v>46.44</v>
      </c>
      <c r="BB35">
        <v>23.81</v>
      </c>
      <c r="BC35">
        <v>5.8</v>
      </c>
      <c r="BD35">
        <v>13.12</v>
      </c>
      <c r="BE35">
        <v>48.37</v>
      </c>
      <c r="BF35">
        <v>4.84</v>
      </c>
      <c r="BG35">
        <v>0</v>
      </c>
      <c r="BH35">
        <v>0</v>
      </c>
    </row>
    <row r="36" spans="1:60">
      <c r="A36" t="s">
        <v>309</v>
      </c>
      <c r="G36" t="s">
        <v>78</v>
      </c>
      <c r="H36" s="73">
        <v>292.15999999999997</v>
      </c>
      <c r="I36" s="46">
        <v>133.86000000000001</v>
      </c>
      <c r="J36" s="46">
        <v>181.84</v>
      </c>
      <c r="K36" s="46">
        <v>23.81</v>
      </c>
      <c r="L36" s="46">
        <v>4.12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66.930000000000007</v>
      </c>
      <c r="X36">
        <v>0</v>
      </c>
      <c r="Y36">
        <v>0</v>
      </c>
      <c r="Z36">
        <v>0</v>
      </c>
      <c r="AA36">
        <v>52.63</v>
      </c>
      <c r="AB36">
        <v>0</v>
      </c>
      <c r="AC36">
        <v>4.84</v>
      </c>
      <c r="AD36">
        <v>0</v>
      </c>
      <c r="AE36">
        <v>0</v>
      </c>
      <c r="AF36">
        <v>116.09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0.97</v>
      </c>
      <c r="AN36">
        <v>0</v>
      </c>
      <c r="AO36">
        <v>0</v>
      </c>
      <c r="AP36">
        <v>4.12</v>
      </c>
      <c r="AQ36">
        <v>0</v>
      </c>
      <c r="AR36">
        <v>0</v>
      </c>
      <c r="AS36">
        <v>24.18</v>
      </c>
      <c r="AT36">
        <v>0</v>
      </c>
      <c r="AU36">
        <v>48.37</v>
      </c>
      <c r="AV36">
        <v>48.37</v>
      </c>
      <c r="AW36">
        <v>19.350000000000001</v>
      </c>
      <c r="AX36">
        <v>14.51</v>
      </c>
      <c r="AY36">
        <v>19.350000000000001</v>
      </c>
      <c r="AZ36">
        <v>6.77</v>
      </c>
      <c r="BA36">
        <v>46.44</v>
      </c>
      <c r="BB36">
        <v>23.81</v>
      </c>
      <c r="BC36">
        <v>5.8</v>
      </c>
      <c r="BD36">
        <v>13.12</v>
      </c>
      <c r="BE36">
        <v>48.37</v>
      </c>
      <c r="BF36">
        <v>4.84</v>
      </c>
      <c r="BG36">
        <v>0</v>
      </c>
      <c r="BH36">
        <v>0</v>
      </c>
    </row>
    <row r="37" spans="1:60">
      <c r="A37" t="s">
        <v>310</v>
      </c>
      <c r="G37" t="s">
        <v>79</v>
      </c>
      <c r="H37" s="73">
        <v>292.15999999999997</v>
      </c>
      <c r="I37" s="46">
        <v>133.86000000000001</v>
      </c>
      <c r="J37" s="46">
        <v>181.84</v>
      </c>
      <c r="K37" s="46">
        <v>23.81</v>
      </c>
      <c r="L37" s="46">
        <v>4.68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66.930000000000007</v>
      </c>
      <c r="X37">
        <v>0</v>
      </c>
      <c r="Y37">
        <v>0</v>
      </c>
      <c r="Z37">
        <v>0</v>
      </c>
      <c r="AA37">
        <v>52.63</v>
      </c>
      <c r="AB37">
        <v>0</v>
      </c>
      <c r="AC37">
        <v>4.84</v>
      </c>
      <c r="AD37">
        <v>0</v>
      </c>
      <c r="AE37">
        <v>0</v>
      </c>
      <c r="AF37">
        <v>116.09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0.97</v>
      </c>
      <c r="AN37">
        <v>0</v>
      </c>
      <c r="AO37">
        <v>0</v>
      </c>
      <c r="AP37">
        <v>4.68</v>
      </c>
      <c r="AQ37">
        <v>0</v>
      </c>
      <c r="AR37">
        <v>0</v>
      </c>
      <c r="AS37">
        <v>24.18</v>
      </c>
      <c r="AT37">
        <v>0</v>
      </c>
      <c r="AU37">
        <v>48.37</v>
      </c>
      <c r="AV37">
        <v>48.37</v>
      </c>
      <c r="AW37">
        <v>19.350000000000001</v>
      </c>
      <c r="AX37">
        <v>14.51</v>
      </c>
      <c r="AY37">
        <v>19.350000000000001</v>
      </c>
      <c r="AZ37">
        <v>6.77</v>
      </c>
      <c r="BA37">
        <v>46.44</v>
      </c>
      <c r="BB37">
        <v>23.81</v>
      </c>
      <c r="BC37">
        <v>5.8</v>
      </c>
      <c r="BD37">
        <v>13.12</v>
      </c>
      <c r="BE37">
        <v>48.37</v>
      </c>
      <c r="BF37">
        <v>4.84</v>
      </c>
      <c r="BG37">
        <v>0</v>
      </c>
      <c r="BH37">
        <v>0</v>
      </c>
    </row>
    <row r="38" spans="1:60">
      <c r="A38" t="s">
        <v>311</v>
      </c>
      <c r="G38" t="s">
        <v>80</v>
      </c>
      <c r="H38" s="73">
        <v>292.15999999999997</v>
      </c>
      <c r="I38" s="46">
        <v>133.86000000000001</v>
      </c>
      <c r="J38" s="46">
        <v>181.84</v>
      </c>
      <c r="K38" s="46">
        <v>23.81</v>
      </c>
      <c r="L38" s="46">
        <v>5.18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66.930000000000007</v>
      </c>
      <c r="X38">
        <v>0</v>
      </c>
      <c r="Y38">
        <v>0</v>
      </c>
      <c r="Z38">
        <v>0</v>
      </c>
      <c r="AA38">
        <v>52.63</v>
      </c>
      <c r="AB38">
        <v>0</v>
      </c>
      <c r="AC38">
        <v>4.84</v>
      </c>
      <c r="AD38">
        <v>0</v>
      </c>
      <c r="AE38">
        <v>0</v>
      </c>
      <c r="AF38">
        <v>116.09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0.97</v>
      </c>
      <c r="AN38">
        <v>0</v>
      </c>
      <c r="AO38">
        <v>0</v>
      </c>
      <c r="AP38">
        <v>5.18</v>
      </c>
      <c r="AQ38">
        <v>0</v>
      </c>
      <c r="AR38">
        <v>0</v>
      </c>
      <c r="AS38">
        <v>24.18</v>
      </c>
      <c r="AT38">
        <v>0</v>
      </c>
      <c r="AU38">
        <v>48.37</v>
      </c>
      <c r="AV38">
        <v>48.37</v>
      </c>
      <c r="AW38">
        <v>19.350000000000001</v>
      </c>
      <c r="AX38">
        <v>14.51</v>
      </c>
      <c r="AY38">
        <v>19.350000000000001</v>
      </c>
      <c r="AZ38">
        <v>6.77</v>
      </c>
      <c r="BA38">
        <v>46.44</v>
      </c>
      <c r="BB38">
        <v>23.81</v>
      </c>
      <c r="BC38">
        <v>5.8</v>
      </c>
      <c r="BD38">
        <v>13.12</v>
      </c>
      <c r="BE38">
        <v>48.37</v>
      </c>
      <c r="BF38">
        <v>4.84</v>
      </c>
      <c r="BG38">
        <v>0</v>
      </c>
      <c r="BH38">
        <v>0</v>
      </c>
    </row>
    <row r="39" spans="1:60">
      <c r="A39" t="s">
        <v>312</v>
      </c>
      <c r="G39" t="s">
        <v>81</v>
      </c>
      <c r="H39" s="73">
        <v>292.15999999999997</v>
      </c>
      <c r="I39" s="46">
        <v>133.86000000000001</v>
      </c>
      <c r="J39" s="46">
        <v>181.65</v>
      </c>
      <c r="K39" s="46">
        <v>23.81</v>
      </c>
      <c r="L39" s="46">
        <v>5.79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66.930000000000007</v>
      </c>
      <c r="X39">
        <v>0</v>
      </c>
      <c r="Y39">
        <v>0</v>
      </c>
      <c r="Z39">
        <v>0</v>
      </c>
      <c r="AA39">
        <v>52.63</v>
      </c>
      <c r="AB39">
        <v>0</v>
      </c>
      <c r="AC39">
        <v>4.84</v>
      </c>
      <c r="AD39">
        <v>0</v>
      </c>
      <c r="AE39">
        <v>0</v>
      </c>
      <c r="AF39">
        <v>116.09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0.97</v>
      </c>
      <c r="AN39">
        <v>0</v>
      </c>
      <c r="AO39">
        <v>0</v>
      </c>
      <c r="AP39">
        <v>5.79</v>
      </c>
      <c r="AQ39">
        <v>0</v>
      </c>
      <c r="AR39">
        <v>0</v>
      </c>
      <c r="AS39">
        <v>24.18</v>
      </c>
      <c r="AT39">
        <v>0</v>
      </c>
      <c r="AU39">
        <v>48.37</v>
      </c>
      <c r="AV39">
        <v>48.37</v>
      </c>
      <c r="AW39">
        <v>19.350000000000001</v>
      </c>
      <c r="AX39">
        <v>14.51</v>
      </c>
      <c r="AY39">
        <v>19.350000000000001</v>
      </c>
      <c r="AZ39">
        <v>6.77</v>
      </c>
      <c r="BA39">
        <v>46.44</v>
      </c>
      <c r="BB39">
        <v>23.81</v>
      </c>
      <c r="BC39">
        <v>5.8</v>
      </c>
      <c r="BD39">
        <v>12.93</v>
      </c>
      <c r="BE39">
        <v>48.37</v>
      </c>
      <c r="BF39">
        <v>4.84</v>
      </c>
      <c r="BG39">
        <v>0</v>
      </c>
      <c r="BH39">
        <v>0</v>
      </c>
    </row>
    <row r="40" spans="1:60">
      <c r="A40" t="s">
        <v>329</v>
      </c>
      <c r="G40" t="s">
        <v>82</v>
      </c>
      <c r="H40" s="73">
        <v>292.15999999999997</v>
      </c>
      <c r="I40" s="46">
        <v>133.86000000000001</v>
      </c>
      <c r="J40" s="46">
        <v>181.65</v>
      </c>
      <c r="K40" s="46">
        <v>23.81</v>
      </c>
      <c r="L40" s="46">
        <v>6.39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66.930000000000007</v>
      </c>
      <c r="X40">
        <v>0</v>
      </c>
      <c r="Y40">
        <v>0</v>
      </c>
      <c r="Z40">
        <v>0</v>
      </c>
      <c r="AA40">
        <v>52.63</v>
      </c>
      <c r="AB40">
        <v>0</v>
      </c>
      <c r="AC40">
        <v>4.84</v>
      </c>
      <c r="AD40">
        <v>0</v>
      </c>
      <c r="AE40">
        <v>0</v>
      </c>
      <c r="AF40">
        <v>116.09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0.97</v>
      </c>
      <c r="AN40">
        <v>0</v>
      </c>
      <c r="AO40">
        <v>0</v>
      </c>
      <c r="AP40">
        <v>6.39</v>
      </c>
      <c r="AQ40">
        <v>0</v>
      </c>
      <c r="AR40">
        <v>0</v>
      </c>
      <c r="AS40">
        <v>24.18</v>
      </c>
      <c r="AT40">
        <v>0</v>
      </c>
      <c r="AU40">
        <v>48.37</v>
      </c>
      <c r="AV40">
        <v>48.37</v>
      </c>
      <c r="AW40">
        <v>19.350000000000001</v>
      </c>
      <c r="AX40">
        <v>14.51</v>
      </c>
      <c r="AY40">
        <v>19.350000000000001</v>
      </c>
      <c r="AZ40">
        <v>6.77</v>
      </c>
      <c r="BA40">
        <v>46.44</v>
      </c>
      <c r="BB40">
        <v>23.81</v>
      </c>
      <c r="BC40">
        <v>5.8</v>
      </c>
      <c r="BD40">
        <v>12.93</v>
      </c>
      <c r="BE40">
        <v>48.37</v>
      </c>
      <c r="BF40">
        <v>4.84</v>
      </c>
      <c r="BG40">
        <v>0</v>
      </c>
      <c r="BH40">
        <v>0</v>
      </c>
    </row>
    <row r="41" spans="1:60">
      <c r="A41" t="s">
        <v>330</v>
      </c>
      <c r="G41" t="s">
        <v>83</v>
      </c>
      <c r="H41" s="73">
        <v>292.15999999999997</v>
      </c>
      <c r="I41" s="46">
        <v>133.86000000000001</v>
      </c>
      <c r="J41" s="46">
        <v>181.65</v>
      </c>
      <c r="K41" s="46">
        <v>24.05</v>
      </c>
      <c r="L41" s="46">
        <v>6.92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66.930000000000007</v>
      </c>
      <c r="X41">
        <v>0</v>
      </c>
      <c r="Y41">
        <v>0</v>
      </c>
      <c r="Z41">
        <v>0</v>
      </c>
      <c r="AA41">
        <v>52.63</v>
      </c>
      <c r="AB41">
        <v>0</v>
      </c>
      <c r="AC41">
        <v>4.84</v>
      </c>
      <c r="AD41">
        <v>0</v>
      </c>
      <c r="AE41">
        <v>0</v>
      </c>
      <c r="AF41">
        <v>116.09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0.97</v>
      </c>
      <c r="AN41">
        <v>0</v>
      </c>
      <c r="AO41">
        <v>0</v>
      </c>
      <c r="AP41">
        <v>6.92</v>
      </c>
      <c r="AQ41">
        <v>0</v>
      </c>
      <c r="AR41">
        <v>0</v>
      </c>
      <c r="AS41">
        <v>24.18</v>
      </c>
      <c r="AT41">
        <v>0</v>
      </c>
      <c r="AU41">
        <v>48.37</v>
      </c>
      <c r="AV41">
        <v>48.37</v>
      </c>
      <c r="AW41">
        <v>19.350000000000001</v>
      </c>
      <c r="AX41">
        <v>14.51</v>
      </c>
      <c r="AY41">
        <v>19.350000000000001</v>
      </c>
      <c r="AZ41">
        <v>6.77</v>
      </c>
      <c r="BA41">
        <v>46.44</v>
      </c>
      <c r="BB41">
        <v>24.05</v>
      </c>
      <c r="BC41">
        <v>5.8</v>
      </c>
      <c r="BD41">
        <v>12.93</v>
      </c>
      <c r="BE41">
        <v>48.37</v>
      </c>
      <c r="BF41">
        <v>4.84</v>
      </c>
      <c r="BG41">
        <v>0</v>
      </c>
      <c r="BH41">
        <v>0</v>
      </c>
    </row>
    <row r="42" spans="1:60">
      <c r="A42" t="s">
        <v>331</v>
      </c>
      <c r="G42" t="s">
        <v>84</v>
      </c>
      <c r="H42" s="73">
        <v>292.15999999999997</v>
      </c>
      <c r="I42" s="46">
        <v>133.86000000000001</v>
      </c>
      <c r="J42" s="46">
        <v>181.65</v>
      </c>
      <c r="K42" s="46">
        <v>24.4</v>
      </c>
      <c r="L42" s="46">
        <v>7.37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66.930000000000007</v>
      </c>
      <c r="X42">
        <v>0</v>
      </c>
      <c r="Y42">
        <v>0</v>
      </c>
      <c r="Z42">
        <v>0</v>
      </c>
      <c r="AA42">
        <v>52.63</v>
      </c>
      <c r="AB42">
        <v>0</v>
      </c>
      <c r="AC42">
        <v>4.84</v>
      </c>
      <c r="AD42">
        <v>0</v>
      </c>
      <c r="AE42">
        <v>0</v>
      </c>
      <c r="AF42">
        <v>116.09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0.97</v>
      </c>
      <c r="AN42">
        <v>0</v>
      </c>
      <c r="AO42">
        <v>0</v>
      </c>
      <c r="AP42">
        <v>7.37</v>
      </c>
      <c r="AQ42">
        <v>0</v>
      </c>
      <c r="AR42">
        <v>0</v>
      </c>
      <c r="AS42">
        <v>24.18</v>
      </c>
      <c r="AT42">
        <v>0</v>
      </c>
      <c r="AU42">
        <v>48.37</v>
      </c>
      <c r="AV42">
        <v>48.37</v>
      </c>
      <c r="AW42">
        <v>19.350000000000001</v>
      </c>
      <c r="AX42">
        <v>14.51</v>
      </c>
      <c r="AY42">
        <v>19.350000000000001</v>
      </c>
      <c r="AZ42">
        <v>6.77</v>
      </c>
      <c r="BA42">
        <v>46.44</v>
      </c>
      <c r="BB42">
        <v>24.4</v>
      </c>
      <c r="BC42">
        <v>5.8</v>
      </c>
      <c r="BD42">
        <v>12.93</v>
      </c>
      <c r="BE42">
        <v>48.37</v>
      </c>
      <c r="BF42">
        <v>4.84</v>
      </c>
      <c r="BG42">
        <v>0</v>
      </c>
      <c r="BH42">
        <v>0</v>
      </c>
    </row>
    <row r="43" spans="1:60">
      <c r="A43" t="s">
        <v>337</v>
      </c>
      <c r="G43" t="s">
        <v>85</v>
      </c>
      <c r="H43" s="73">
        <v>292.15999999999997</v>
      </c>
      <c r="I43" s="46">
        <v>133.86000000000001</v>
      </c>
      <c r="J43" s="46">
        <v>128.83000000000001</v>
      </c>
      <c r="K43" s="46">
        <v>24.41</v>
      </c>
      <c r="L43" s="46">
        <v>7.77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66.930000000000007</v>
      </c>
      <c r="X43">
        <v>0</v>
      </c>
      <c r="Y43">
        <v>4.84</v>
      </c>
      <c r="Z43">
        <v>0</v>
      </c>
      <c r="AA43">
        <v>0</v>
      </c>
      <c r="AB43">
        <v>46.44</v>
      </c>
      <c r="AC43">
        <v>4.84</v>
      </c>
      <c r="AD43">
        <v>0</v>
      </c>
      <c r="AE43">
        <v>0</v>
      </c>
      <c r="AF43">
        <v>116.09</v>
      </c>
      <c r="AG43">
        <v>48.37</v>
      </c>
      <c r="AH43">
        <v>0</v>
      </c>
      <c r="AI43">
        <v>6.77</v>
      </c>
      <c r="AJ43">
        <v>5.8</v>
      </c>
      <c r="AK43">
        <v>48.37</v>
      </c>
      <c r="AL43">
        <v>0</v>
      </c>
      <c r="AM43">
        <v>0.97</v>
      </c>
      <c r="AN43">
        <v>0</v>
      </c>
      <c r="AO43">
        <v>0</v>
      </c>
      <c r="AP43">
        <v>7.77</v>
      </c>
      <c r="AQ43">
        <v>0</v>
      </c>
      <c r="AR43">
        <v>0</v>
      </c>
      <c r="AS43">
        <v>24.18</v>
      </c>
      <c r="AT43">
        <v>0</v>
      </c>
      <c r="AU43">
        <v>0</v>
      </c>
      <c r="AV43">
        <v>0</v>
      </c>
      <c r="AW43">
        <v>19.350000000000001</v>
      </c>
      <c r="AX43">
        <v>14.51</v>
      </c>
      <c r="AY43">
        <v>19.350000000000001</v>
      </c>
      <c r="AZ43">
        <v>0</v>
      </c>
      <c r="BA43">
        <v>0</v>
      </c>
      <c r="BB43">
        <v>24.41</v>
      </c>
      <c r="BC43">
        <v>0</v>
      </c>
      <c r="BD43">
        <v>12.74</v>
      </c>
      <c r="BE43">
        <v>48.37</v>
      </c>
      <c r="BF43">
        <v>0</v>
      </c>
      <c r="BG43">
        <v>0</v>
      </c>
      <c r="BH43">
        <v>0</v>
      </c>
    </row>
    <row r="44" spans="1:60">
      <c r="A44" t="s">
        <v>339</v>
      </c>
      <c r="G44" t="s">
        <v>86</v>
      </c>
      <c r="H44" s="73">
        <v>292.15999999999997</v>
      </c>
      <c r="I44" s="46">
        <v>133.86000000000001</v>
      </c>
      <c r="J44" s="46">
        <v>128.83000000000001</v>
      </c>
      <c r="K44" s="46">
        <v>24.35</v>
      </c>
      <c r="L44" s="46">
        <v>8.08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66.930000000000007</v>
      </c>
      <c r="X44">
        <v>0</v>
      </c>
      <c r="Y44">
        <v>4.84</v>
      </c>
      <c r="Z44">
        <v>0</v>
      </c>
      <c r="AA44">
        <v>0</v>
      </c>
      <c r="AB44">
        <v>46.44</v>
      </c>
      <c r="AC44">
        <v>4.84</v>
      </c>
      <c r="AD44">
        <v>0</v>
      </c>
      <c r="AE44">
        <v>0</v>
      </c>
      <c r="AF44">
        <v>116.09</v>
      </c>
      <c r="AG44">
        <v>48.37</v>
      </c>
      <c r="AH44">
        <v>0</v>
      </c>
      <c r="AI44">
        <v>6.77</v>
      </c>
      <c r="AJ44">
        <v>5.8</v>
      </c>
      <c r="AK44">
        <v>48.37</v>
      </c>
      <c r="AL44">
        <v>0</v>
      </c>
      <c r="AM44">
        <v>0.97</v>
      </c>
      <c r="AN44">
        <v>0</v>
      </c>
      <c r="AO44">
        <v>0</v>
      </c>
      <c r="AP44">
        <v>8.08</v>
      </c>
      <c r="AQ44">
        <v>0</v>
      </c>
      <c r="AR44">
        <v>0</v>
      </c>
      <c r="AS44">
        <v>24.18</v>
      </c>
      <c r="AT44">
        <v>0</v>
      </c>
      <c r="AU44">
        <v>0</v>
      </c>
      <c r="AV44">
        <v>0</v>
      </c>
      <c r="AW44">
        <v>19.350000000000001</v>
      </c>
      <c r="AX44">
        <v>14.51</v>
      </c>
      <c r="AY44">
        <v>19.350000000000001</v>
      </c>
      <c r="AZ44">
        <v>0</v>
      </c>
      <c r="BA44">
        <v>0</v>
      </c>
      <c r="BB44">
        <v>24.35</v>
      </c>
      <c r="BC44">
        <v>0</v>
      </c>
      <c r="BD44">
        <v>12.74</v>
      </c>
      <c r="BE44">
        <v>48.37</v>
      </c>
      <c r="BF44">
        <v>0</v>
      </c>
      <c r="BG44">
        <v>0</v>
      </c>
      <c r="BH44">
        <v>0</v>
      </c>
    </row>
    <row r="45" spans="1:60">
      <c r="A45" t="s">
        <v>358</v>
      </c>
      <c r="G45" t="s">
        <v>87</v>
      </c>
      <c r="H45" s="73">
        <v>292.15999999999997</v>
      </c>
      <c r="I45" s="46">
        <v>133.86000000000001</v>
      </c>
      <c r="J45" s="46">
        <v>128.83000000000001</v>
      </c>
      <c r="K45" s="46">
        <v>24.28</v>
      </c>
      <c r="L45" s="46">
        <v>8.39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66.930000000000007</v>
      </c>
      <c r="X45">
        <v>0</v>
      </c>
      <c r="Y45">
        <v>4.84</v>
      </c>
      <c r="Z45">
        <v>0</v>
      </c>
      <c r="AA45">
        <v>0</v>
      </c>
      <c r="AB45">
        <v>46.44</v>
      </c>
      <c r="AC45">
        <v>4.84</v>
      </c>
      <c r="AD45">
        <v>0</v>
      </c>
      <c r="AE45">
        <v>0</v>
      </c>
      <c r="AF45">
        <v>116.09</v>
      </c>
      <c r="AG45">
        <v>48.37</v>
      </c>
      <c r="AH45">
        <v>0</v>
      </c>
      <c r="AI45">
        <v>6.77</v>
      </c>
      <c r="AJ45">
        <v>5.8</v>
      </c>
      <c r="AK45">
        <v>48.37</v>
      </c>
      <c r="AL45">
        <v>0</v>
      </c>
      <c r="AM45">
        <v>0.97</v>
      </c>
      <c r="AN45">
        <v>0</v>
      </c>
      <c r="AO45">
        <v>0</v>
      </c>
      <c r="AP45">
        <v>8.39</v>
      </c>
      <c r="AQ45">
        <v>0</v>
      </c>
      <c r="AR45">
        <v>0</v>
      </c>
      <c r="AS45">
        <v>24.18</v>
      </c>
      <c r="AT45">
        <v>0</v>
      </c>
      <c r="AU45">
        <v>0</v>
      </c>
      <c r="AV45">
        <v>0</v>
      </c>
      <c r="AW45">
        <v>19.350000000000001</v>
      </c>
      <c r="AX45">
        <v>14.51</v>
      </c>
      <c r="AY45">
        <v>19.350000000000001</v>
      </c>
      <c r="AZ45">
        <v>0</v>
      </c>
      <c r="BA45">
        <v>0</v>
      </c>
      <c r="BB45">
        <v>24.28</v>
      </c>
      <c r="BC45">
        <v>0</v>
      </c>
      <c r="BD45">
        <v>12.74</v>
      </c>
      <c r="BE45">
        <v>48.37</v>
      </c>
      <c r="BF45">
        <v>0</v>
      </c>
      <c r="BG45">
        <v>0</v>
      </c>
      <c r="BH45">
        <v>0</v>
      </c>
    </row>
    <row r="46" spans="1:60">
      <c r="A46" t="s">
        <v>359</v>
      </c>
      <c r="G46" t="s">
        <v>88</v>
      </c>
      <c r="H46" s="73">
        <v>292.15999999999997</v>
      </c>
      <c r="I46" s="46">
        <v>133.86000000000001</v>
      </c>
      <c r="J46" s="46">
        <v>128.83000000000001</v>
      </c>
      <c r="K46" s="46">
        <v>24.18</v>
      </c>
      <c r="L46" s="46">
        <v>8.6300000000000008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66.930000000000007</v>
      </c>
      <c r="X46">
        <v>0</v>
      </c>
      <c r="Y46">
        <v>4.84</v>
      </c>
      <c r="Z46">
        <v>0</v>
      </c>
      <c r="AA46">
        <v>0</v>
      </c>
      <c r="AB46">
        <v>46.44</v>
      </c>
      <c r="AC46">
        <v>4.84</v>
      </c>
      <c r="AD46">
        <v>0</v>
      </c>
      <c r="AE46">
        <v>0</v>
      </c>
      <c r="AF46">
        <v>116.09</v>
      </c>
      <c r="AG46">
        <v>48.37</v>
      </c>
      <c r="AH46">
        <v>0</v>
      </c>
      <c r="AI46">
        <v>6.77</v>
      </c>
      <c r="AJ46">
        <v>5.8</v>
      </c>
      <c r="AK46">
        <v>48.37</v>
      </c>
      <c r="AL46">
        <v>0</v>
      </c>
      <c r="AM46">
        <v>0.97</v>
      </c>
      <c r="AN46">
        <v>0</v>
      </c>
      <c r="AO46">
        <v>0</v>
      </c>
      <c r="AP46">
        <v>8.6300000000000008</v>
      </c>
      <c r="AQ46">
        <v>0</v>
      </c>
      <c r="AR46">
        <v>0</v>
      </c>
      <c r="AS46">
        <v>24.18</v>
      </c>
      <c r="AT46">
        <v>0</v>
      </c>
      <c r="AU46">
        <v>0</v>
      </c>
      <c r="AV46">
        <v>0</v>
      </c>
      <c r="AW46">
        <v>19.350000000000001</v>
      </c>
      <c r="AX46">
        <v>14.51</v>
      </c>
      <c r="AY46">
        <v>19.350000000000001</v>
      </c>
      <c r="AZ46">
        <v>0</v>
      </c>
      <c r="BA46">
        <v>0</v>
      </c>
      <c r="BB46">
        <v>24.18</v>
      </c>
      <c r="BC46">
        <v>0</v>
      </c>
      <c r="BD46">
        <v>12.74</v>
      </c>
      <c r="BE46">
        <v>48.37</v>
      </c>
      <c r="BF46">
        <v>0</v>
      </c>
      <c r="BG46">
        <v>0</v>
      </c>
      <c r="BH46">
        <v>0</v>
      </c>
    </row>
    <row r="47" spans="1:60">
      <c r="A47" t="s">
        <v>360</v>
      </c>
      <c r="G47" t="s">
        <v>89</v>
      </c>
      <c r="H47" s="73">
        <v>292.15999999999997</v>
      </c>
      <c r="I47" s="46">
        <v>66.930000000000007</v>
      </c>
      <c r="J47" s="46">
        <v>128.65</v>
      </c>
      <c r="K47" s="46">
        <v>24.08</v>
      </c>
      <c r="L47" s="46">
        <v>8.7899999999999991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4.84</v>
      </c>
      <c r="Z47">
        <v>0</v>
      </c>
      <c r="AA47">
        <v>0</v>
      </c>
      <c r="AB47">
        <v>46.44</v>
      </c>
      <c r="AC47">
        <v>4.84</v>
      </c>
      <c r="AD47">
        <v>0</v>
      </c>
      <c r="AE47">
        <v>0</v>
      </c>
      <c r="AF47">
        <v>116.09</v>
      </c>
      <c r="AG47">
        <v>48.37</v>
      </c>
      <c r="AH47">
        <v>0</v>
      </c>
      <c r="AI47">
        <v>6.77</v>
      </c>
      <c r="AJ47">
        <v>5.8</v>
      </c>
      <c r="AK47">
        <v>48.37</v>
      </c>
      <c r="AL47">
        <v>66.930000000000007</v>
      </c>
      <c r="AM47">
        <v>0.97</v>
      </c>
      <c r="AN47">
        <v>0</v>
      </c>
      <c r="AO47">
        <v>0</v>
      </c>
      <c r="AP47">
        <v>8.7899999999999991</v>
      </c>
      <c r="AQ47">
        <v>0</v>
      </c>
      <c r="AR47">
        <v>0</v>
      </c>
      <c r="AS47">
        <v>24.18</v>
      </c>
      <c r="AT47">
        <v>0</v>
      </c>
      <c r="AU47">
        <v>0</v>
      </c>
      <c r="AV47">
        <v>0</v>
      </c>
      <c r="AW47">
        <v>19.350000000000001</v>
      </c>
      <c r="AX47">
        <v>14.51</v>
      </c>
      <c r="AY47">
        <v>19.350000000000001</v>
      </c>
      <c r="AZ47">
        <v>0</v>
      </c>
      <c r="BA47">
        <v>0</v>
      </c>
      <c r="BB47">
        <v>24.08</v>
      </c>
      <c r="BC47">
        <v>0</v>
      </c>
      <c r="BD47">
        <v>12.56</v>
      </c>
      <c r="BE47">
        <v>48.37</v>
      </c>
      <c r="BF47">
        <v>0</v>
      </c>
      <c r="BG47">
        <v>0</v>
      </c>
      <c r="BH47">
        <v>0</v>
      </c>
    </row>
    <row r="48" spans="1:60">
      <c r="A48" t="s">
        <v>364</v>
      </c>
      <c r="G48" t="s">
        <v>90</v>
      </c>
      <c r="H48" s="73">
        <v>292.15999999999997</v>
      </c>
      <c r="I48" s="46">
        <v>66.930000000000007</v>
      </c>
      <c r="J48" s="46">
        <v>128.65</v>
      </c>
      <c r="K48" s="46">
        <v>23.97</v>
      </c>
      <c r="L48" s="46">
        <v>8.86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4.84</v>
      </c>
      <c r="Z48">
        <v>0</v>
      </c>
      <c r="AA48">
        <v>0</v>
      </c>
      <c r="AB48">
        <v>46.44</v>
      </c>
      <c r="AC48">
        <v>4.84</v>
      </c>
      <c r="AD48">
        <v>0</v>
      </c>
      <c r="AE48">
        <v>0</v>
      </c>
      <c r="AF48">
        <v>116.09</v>
      </c>
      <c r="AG48">
        <v>48.37</v>
      </c>
      <c r="AH48">
        <v>0</v>
      </c>
      <c r="AI48">
        <v>6.77</v>
      </c>
      <c r="AJ48">
        <v>5.8</v>
      </c>
      <c r="AK48">
        <v>48.37</v>
      </c>
      <c r="AL48">
        <v>66.930000000000007</v>
      </c>
      <c r="AM48">
        <v>0.97</v>
      </c>
      <c r="AN48">
        <v>0</v>
      </c>
      <c r="AO48">
        <v>0</v>
      </c>
      <c r="AP48">
        <v>8.86</v>
      </c>
      <c r="AQ48">
        <v>0</v>
      </c>
      <c r="AR48">
        <v>0</v>
      </c>
      <c r="AS48">
        <v>24.18</v>
      </c>
      <c r="AT48">
        <v>0</v>
      </c>
      <c r="AU48">
        <v>0</v>
      </c>
      <c r="AV48">
        <v>0</v>
      </c>
      <c r="AW48">
        <v>19.350000000000001</v>
      </c>
      <c r="AX48">
        <v>14.51</v>
      </c>
      <c r="AY48">
        <v>19.350000000000001</v>
      </c>
      <c r="AZ48">
        <v>0</v>
      </c>
      <c r="BA48">
        <v>0</v>
      </c>
      <c r="BB48">
        <v>23.97</v>
      </c>
      <c r="BC48">
        <v>0</v>
      </c>
      <c r="BD48">
        <v>12.56</v>
      </c>
      <c r="BE48">
        <v>48.37</v>
      </c>
      <c r="BF48">
        <v>0</v>
      </c>
      <c r="BG48">
        <v>0</v>
      </c>
      <c r="BH48">
        <v>0</v>
      </c>
    </row>
    <row r="49" spans="1:60">
      <c r="A49" t="s">
        <v>365</v>
      </c>
      <c r="G49" t="s">
        <v>91</v>
      </c>
      <c r="H49" s="73">
        <v>292.15999999999997</v>
      </c>
      <c r="I49" s="46">
        <v>66.930000000000007</v>
      </c>
      <c r="J49" s="46">
        <v>128.65</v>
      </c>
      <c r="K49" s="46">
        <v>23.86</v>
      </c>
      <c r="L49" s="46">
        <v>9.02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4.84</v>
      </c>
      <c r="Z49">
        <v>0</v>
      </c>
      <c r="AA49">
        <v>0</v>
      </c>
      <c r="AB49">
        <v>46.44</v>
      </c>
      <c r="AC49">
        <v>4.84</v>
      </c>
      <c r="AD49">
        <v>0</v>
      </c>
      <c r="AE49">
        <v>0</v>
      </c>
      <c r="AF49">
        <v>116.09</v>
      </c>
      <c r="AG49">
        <v>48.37</v>
      </c>
      <c r="AH49">
        <v>0</v>
      </c>
      <c r="AI49">
        <v>6.77</v>
      </c>
      <c r="AJ49">
        <v>5.8</v>
      </c>
      <c r="AK49">
        <v>48.37</v>
      </c>
      <c r="AL49">
        <v>66.930000000000007</v>
      </c>
      <c r="AM49">
        <v>0.97</v>
      </c>
      <c r="AN49">
        <v>0</v>
      </c>
      <c r="AO49">
        <v>0</v>
      </c>
      <c r="AP49">
        <v>9.02</v>
      </c>
      <c r="AQ49">
        <v>0</v>
      </c>
      <c r="AR49">
        <v>0</v>
      </c>
      <c r="AS49">
        <v>24.18</v>
      </c>
      <c r="AT49">
        <v>0</v>
      </c>
      <c r="AU49">
        <v>0</v>
      </c>
      <c r="AV49">
        <v>0</v>
      </c>
      <c r="AW49">
        <v>19.350000000000001</v>
      </c>
      <c r="AX49">
        <v>14.51</v>
      </c>
      <c r="AY49">
        <v>19.350000000000001</v>
      </c>
      <c r="AZ49">
        <v>0</v>
      </c>
      <c r="BA49">
        <v>0</v>
      </c>
      <c r="BB49">
        <v>23.86</v>
      </c>
      <c r="BC49">
        <v>0</v>
      </c>
      <c r="BD49">
        <v>12.56</v>
      </c>
      <c r="BE49">
        <v>48.37</v>
      </c>
      <c r="BF49">
        <v>0</v>
      </c>
      <c r="BG49">
        <v>0</v>
      </c>
      <c r="BH49">
        <v>0</v>
      </c>
    </row>
    <row r="50" spans="1:60">
      <c r="A50" t="s">
        <v>366</v>
      </c>
      <c r="G50" t="s">
        <v>92</v>
      </c>
      <c r="H50" s="73">
        <v>292.15999999999997</v>
      </c>
      <c r="I50" s="46">
        <v>66.930000000000007</v>
      </c>
      <c r="J50" s="46">
        <v>128.65</v>
      </c>
      <c r="K50" s="46">
        <v>23.81</v>
      </c>
      <c r="L50" s="46">
        <v>9.15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4.84</v>
      </c>
      <c r="Z50">
        <v>0</v>
      </c>
      <c r="AA50">
        <v>0</v>
      </c>
      <c r="AB50">
        <v>46.44</v>
      </c>
      <c r="AC50">
        <v>4.84</v>
      </c>
      <c r="AD50">
        <v>0</v>
      </c>
      <c r="AE50">
        <v>0</v>
      </c>
      <c r="AF50">
        <v>116.09</v>
      </c>
      <c r="AG50">
        <v>48.37</v>
      </c>
      <c r="AH50">
        <v>0</v>
      </c>
      <c r="AI50">
        <v>6.77</v>
      </c>
      <c r="AJ50">
        <v>5.8</v>
      </c>
      <c r="AK50">
        <v>48.37</v>
      </c>
      <c r="AL50">
        <v>66.930000000000007</v>
      </c>
      <c r="AM50">
        <v>0.97</v>
      </c>
      <c r="AN50">
        <v>0</v>
      </c>
      <c r="AO50">
        <v>0</v>
      </c>
      <c r="AP50">
        <v>9.15</v>
      </c>
      <c r="AQ50">
        <v>0</v>
      </c>
      <c r="AR50">
        <v>0</v>
      </c>
      <c r="AS50">
        <v>24.18</v>
      </c>
      <c r="AT50">
        <v>0</v>
      </c>
      <c r="AU50">
        <v>0</v>
      </c>
      <c r="AV50">
        <v>0</v>
      </c>
      <c r="AW50">
        <v>19.350000000000001</v>
      </c>
      <c r="AX50">
        <v>14.51</v>
      </c>
      <c r="AY50">
        <v>19.350000000000001</v>
      </c>
      <c r="AZ50">
        <v>0</v>
      </c>
      <c r="BA50">
        <v>0</v>
      </c>
      <c r="BB50">
        <v>23.81</v>
      </c>
      <c r="BC50">
        <v>0</v>
      </c>
      <c r="BD50">
        <v>12.56</v>
      </c>
      <c r="BE50">
        <v>48.37</v>
      </c>
      <c r="BF50">
        <v>0</v>
      </c>
      <c r="BG50">
        <v>0</v>
      </c>
      <c r="BH50">
        <v>0</v>
      </c>
    </row>
    <row r="51" spans="1:60">
      <c r="A51" t="s">
        <v>367</v>
      </c>
      <c r="G51" t="s">
        <v>93</v>
      </c>
      <c r="H51" s="73">
        <v>292.15999999999997</v>
      </c>
      <c r="I51" s="46">
        <v>66.930000000000007</v>
      </c>
      <c r="J51" s="46">
        <v>128.56</v>
      </c>
      <c r="K51" s="46">
        <v>23.81</v>
      </c>
      <c r="L51" s="46">
        <v>9.34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19.350000000000001</v>
      </c>
      <c r="Y51">
        <v>4.84</v>
      </c>
      <c r="Z51">
        <v>14.51</v>
      </c>
      <c r="AA51">
        <v>0</v>
      </c>
      <c r="AB51">
        <v>46.44</v>
      </c>
      <c r="AC51">
        <v>4.84</v>
      </c>
      <c r="AD51">
        <v>0</v>
      </c>
      <c r="AE51">
        <v>0</v>
      </c>
      <c r="AF51">
        <v>116.09</v>
      </c>
      <c r="AG51">
        <v>48.37</v>
      </c>
      <c r="AH51">
        <v>19.350000000000001</v>
      </c>
      <c r="AI51">
        <v>6.77</v>
      </c>
      <c r="AJ51">
        <v>5.8</v>
      </c>
      <c r="AK51">
        <v>48.37</v>
      </c>
      <c r="AL51">
        <v>66.930000000000007</v>
      </c>
      <c r="AM51">
        <v>0.97</v>
      </c>
      <c r="AN51">
        <v>24.18</v>
      </c>
      <c r="AO51">
        <v>0</v>
      </c>
      <c r="AP51">
        <v>9.34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23.81</v>
      </c>
      <c r="BC51">
        <v>0</v>
      </c>
      <c r="BD51">
        <v>12.47</v>
      </c>
      <c r="BE51">
        <v>48.37</v>
      </c>
      <c r="BF51">
        <v>0</v>
      </c>
      <c r="BG51">
        <v>0</v>
      </c>
      <c r="BH51">
        <v>0</v>
      </c>
    </row>
    <row r="52" spans="1:60">
      <c r="A52" t="s">
        <v>368</v>
      </c>
      <c r="G52" t="s">
        <v>94</v>
      </c>
      <c r="H52" s="73">
        <v>292.15999999999997</v>
      </c>
      <c r="I52" s="46">
        <v>66.930000000000007</v>
      </c>
      <c r="J52" s="46">
        <v>128.56</v>
      </c>
      <c r="K52" s="46">
        <v>23.81</v>
      </c>
      <c r="L52" s="46">
        <v>9.16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19.350000000000001</v>
      </c>
      <c r="Y52">
        <v>4.84</v>
      </c>
      <c r="Z52">
        <v>14.51</v>
      </c>
      <c r="AA52">
        <v>0</v>
      </c>
      <c r="AB52">
        <v>46.44</v>
      </c>
      <c r="AC52">
        <v>4.84</v>
      </c>
      <c r="AD52">
        <v>0</v>
      </c>
      <c r="AE52">
        <v>0</v>
      </c>
      <c r="AF52">
        <v>116.09</v>
      </c>
      <c r="AG52">
        <v>48.37</v>
      </c>
      <c r="AH52">
        <v>19.350000000000001</v>
      </c>
      <c r="AI52">
        <v>6.77</v>
      </c>
      <c r="AJ52">
        <v>5.8</v>
      </c>
      <c r="AK52">
        <v>48.37</v>
      </c>
      <c r="AL52">
        <v>66.930000000000007</v>
      </c>
      <c r="AM52">
        <v>0.97</v>
      </c>
      <c r="AN52">
        <v>24.18</v>
      </c>
      <c r="AO52">
        <v>0</v>
      </c>
      <c r="AP52">
        <v>9.16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23.81</v>
      </c>
      <c r="BC52">
        <v>0</v>
      </c>
      <c r="BD52">
        <v>12.47</v>
      </c>
      <c r="BE52">
        <v>48.37</v>
      </c>
      <c r="BF52">
        <v>0</v>
      </c>
      <c r="BG52">
        <v>0</v>
      </c>
      <c r="BH52">
        <v>0</v>
      </c>
    </row>
    <row r="53" spans="1:60">
      <c r="A53" t="s">
        <v>400</v>
      </c>
      <c r="G53" t="s">
        <v>95</v>
      </c>
      <c r="H53" s="73">
        <v>292.15999999999997</v>
      </c>
      <c r="I53" s="46">
        <v>66.930000000000007</v>
      </c>
      <c r="J53" s="46">
        <v>128.56</v>
      </c>
      <c r="K53" s="46">
        <v>23.81</v>
      </c>
      <c r="L53" s="46">
        <v>8.75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19.350000000000001</v>
      </c>
      <c r="Y53">
        <v>4.84</v>
      </c>
      <c r="Z53">
        <v>14.51</v>
      </c>
      <c r="AA53">
        <v>0</v>
      </c>
      <c r="AB53">
        <v>46.44</v>
      </c>
      <c r="AC53">
        <v>4.84</v>
      </c>
      <c r="AD53">
        <v>0</v>
      </c>
      <c r="AE53">
        <v>0</v>
      </c>
      <c r="AF53">
        <v>116.09</v>
      </c>
      <c r="AG53">
        <v>48.37</v>
      </c>
      <c r="AH53">
        <v>19.350000000000001</v>
      </c>
      <c r="AI53">
        <v>6.77</v>
      </c>
      <c r="AJ53">
        <v>5.8</v>
      </c>
      <c r="AK53">
        <v>48.37</v>
      </c>
      <c r="AL53">
        <v>66.930000000000007</v>
      </c>
      <c r="AM53">
        <v>0.97</v>
      </c>
      <c r="AN53">
        <v>24.18</v>
      </c>
      <c r="AO53">
        <v>0</v>
      </c>
      <c r="AP53">
        <v>8.75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23.81</v>
      </c>
      <c r="BC53">
        <v>0</v>
      </c>
      <c r="BD53">
        <v>12.47</v>
      </c>
      <c r="BE53">
        <v>48.37</v>
      </c>
      <c r="BF53">
        <v>0</v>
      </c>
      <c r="BG53">
        <v>0</v>
      </c>
      <c r="BH53">
        <v>0</v>
      </c>
    </row>
    <row r="54" spans="1:60">
      <c r="A54" t="s">
        <v>399</v>
      </c>
      <c r="G54" t="s">
        <v>96</v>
      </c>
      <c r="H54" s="73">
        <v>292.15999999999997</v>
      </c>
      <c r="I54" s="46">
        <v>66.930000000000007</v>
      </c>
      <c r="J54" s="46">
        <v>128.56</v>
      </c>
      <c r="K54" s="46">
        <v>23.81</v>
      </c>
      <c r="L54" s="46">
        <v>9.02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19.350000000000001</v>
      </c>
      <c r="Y54">
        <v>4.84</v>
      </c>
      <c r="Z54">
        <v>14.51</v>
      </c>
      <c r="AA54">
        <v>0</v>
      </c>
      <c r="AB54">
        <v>46.44</v>
      </c>
      <c r="AC54">
        <v>4.84</v>
      </c>
      <c r="AD54">
        <v>0</v>
      </c>
      <c r="AE54">
        <v>0</v>
      </c>
      <c r="AF54">
        <v>116.09</v>
      </c>
      <c r="AG54">
        <v>48.37</v>
      </c>
      <c r="AH54">
        <v>19.350000000000001</v>
      </c>
      <c r="AI54">
        <v>6.77</v>
      </c>
      <c r="AJ54">
        <v>5.8</v>
      </c>
      <c r="AK54">
        <v>48.37</v>
      </c>
      <c r="AL54">
        <v>66.930000000000007</v>
      </c>
      <c r="AM54">
        <v>0.97</v>
      </c>
      <c r="AN54">
        <v>24.18</v>
      </c>
      <c r="AO54">
        <v>0</v>
      </c>
      <c r="AP54">
        <v>9.02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23.81</v>
      </c>
      <c r="BC54">
        <v>0</v>
      </c>
      <c r="BD54">
        <v>12.47</v>
      </c>
      <c r="BE54">
        <v>48.37</v>
      </c>
      <c r="BF54">
        <v>0</v>
      </c>
      <c r="BG54">
        <v>0</v>
      </c>
      <c r="BH54">
        <v>0</v>
      </c>
    </row>
    <row r="55" spans="1:60">
      <c r="A55" t="s">
        <v>401</v>
      </c>
      <c r="G55" t="s">
        <v>97</v>
      </c>
      <c r="H55" s="73">
        <v>292.15999999999997</v>
      </c>
      <c r="I55" s="46">
        <v>66.930000000000007</v>
      </c>
      <c r="J55" s="46">
        <v>128.46</v>
      </c>
      <c r="K55" s="46">
        <v>23.81</v>
      </c>
      <c r="L55" s="46">
        <v>8.9700000000000006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19.350000000000001</v>
      </c>
      <c r="Y55">
        <v>4.84</v>
      </c>
      <c r="Z55">
        <v>14.51</v>
      </c>
      <c r="AA55">
        <v>0</v>
      </c>
      <c r="AB55">
        <v>46.44</v>
      </c>
      <c r="AC55">
        <v>4.84</v>
      </c>
      <c r="AD55">
        <v>0</v>
      </c>
      <c r="AE55">
        <v>0</v>
      </c>
      <c r="AF55">
        <v>116.09</v>
      </c>
      <c r="AG55">
        <v>48.37</v>
      </c>
      <c r="AH55">
        <v>19.350000000000001</v>
      </c>
      <c r="AI55">
        <v>6.77</v>
      </c>
      <c r="AJ55">
        <v>5.8</v>
      </c>
      <c r="AK55">
        <v>48.37</v>
      </c>
      <c r="AL55">
        <v>66.930000000000007</v>
      </c>
      <c r="AM55">
        <v>0.97</v>
      </c>
      <c r="AN55">
        <v>24.18</v>
      </c>
      <c r="AO55">
        <v>0</v>
      </c>
      <c r="AP55">
        <v>8.9700000000000006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23.81</v>
      </c>
      <c r="BC55">
        <v>0</v>
      </c>
      <c r="BD55">
        <v>12.37</v>
      </c>
      <c r="BE55">
        <v>48.37</v>
      </c>
      <c r="BF55">
        <v>0</v>
      </c>
      <c r="BG55">
        <v>0</v>
      </c>
      <c r="BH55">
        <v>0</v>
      </c>
    </row>
    <row r="56" spans="1:60">
      <c r="A56" t="s">
        <v>401</v>
      </c>
      <c r="G56" t="s">
        <v>98</v>
      </c>
      <c r="H56" s="73">
        <v>292.15999999999997</v>
      </c>
      <c r="I56" s="46">
        <v>66.930000000000007</v>
      </c>
      <c r="J56" s="46">
        <v>128.46</v>
      </c>
      <c r="K56" s="46">
        <v>23.81</v>
      </c>
      <c r="L56" s="46">
        <v>8.83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19.350000000000001</v>
      </c>
      <c r="Y56">
        <v>4.84</v>
      </c>
      <c r="Z56">
        <v>14.51</v>
      </c>
      <c r="AA56">
        <v>0</v>
      </c>
      <c r="AB56">
        <v>46.44</v>
      </c>
      <c r="AC56">
        <v>4.84</v>
      </c>
      <c r="AD56">
        <v>0</v>
      </c>
      <c r="AE56">
        <v>0</v>
      </c>
      <c r="AF56">
        <v>116.09</v>
      </c>
      <c r="AG56">
        <v>48.37</v>
      </c>
      <c r="AH56">
        <v>19.350000000000001</v>
      </c>
      <c r="AI56">
        <v>6.77</v>
      </c>
      <c r="AJ56">
        <v>5.8</v>
      </c>
      <c r="AK56">
        <v>48.37</v>
      </c>
      <c r="AL56">
        <v>66.930000000000007</v>
      </c>
      <c r="AM56">
        <v>0.97</v>
      </c>
      <c r="AN56">
        <v>24.18</v>
      </c>
      <c r="AO56">
        <v>0</v>
      </c>
      <c r="AP56">
        <v>8.83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23.81</v>
      </c>
      <c r="BC56">
        <v>0</v>
      </c>
      <c r="BD56">
        <v>12.37</v>
      </c>
      <c r="BE56">
        <v>48.37</v>
      </c>
      <c r="BF56">
        <v>0</v>
      </c>
      <c r="BG56">
        <v>0</v>
      </c>
      <c r="BH56">
        <v>0</v>
      </c>
    </row>
    <row r="57" spans="1:60">
      <c r="G57" t="s">
        <v>99</v>
      </c>
      <c r="H57" s="73">
        <v>292.15999999999997</v>
      </c>
      <c r="I57" s="46">
        <v>66.930000000000007</v>
      </c>
      <c r="J57" s="46">
        <v>128.46</v>
      </c>
      <c r="K57" s="46">
        <v>23.81</v>
      </c>
      <c r="L57" s="46">
        <v>8.34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19.350000000000001</v>
      </c>
      <c r="Y57">
        <v>4.84</v>
      </c>
      <c r="Z57">
        <v>14.51</v>
      </c>
      <c r="AA57">
        <v>0</v>
      </c>
      <c r="AB57">
        <v>46.44</v>
      </c>
      <c r="AC57">
        <v>4.84</v>
      </c>
      <c r="AD57">
        <v>0</v>
      </c>
      <c r="AE57">
        <v>0</v>
      </c>
      <c r="AF57">
        <v>116.09</v>
      </c>
      <c r="AG57">
        <v>48.37</v>
      </c>
      <c r="AH57">
        <v>19.350000000000001</v>
      </c>
      <c r="AI57">
        <v>6.77</v>
      </c>
      <c r="AJ57">
        <v>5.8</v>
      </c>
      <c r="AK57">
        <v>48.37</v>
      </c>
      <c r="AL57">
        <v>66.930000000000007</v>
      </c>
      <c r="AM57">
        <v>0.97</v>
      </c>
      <c r="AN57">
        <v>24.18</v>
      </c>
      <c r="AO57">
        <v>0</v>
      </c>
      <c r="AP57">
        <v>8.34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23.81</v>
      </c>
      <c r="BC57">
        <v>0</v>
      </c>
      <c r="BD57">
        <v>12.37</v>
      </c>
      <c r="BE57">
        <v>48.37</v>
      </c>
      <c r="BF57">
        <v>0</v>
      </c>
      <c r="BG57">
        <v>0</v>
      </c>
      <c r="BH57">
        <v>0</v>
      </c>
    </row>
    <row r="58" spans="1:60">
      <c r="G58" t="s">
        <v>100</v>
      </c>
      <c r="H58" s="73">
        <v>292.15999999999997</v>
      </c>
      <c r="I58" s="46">
        <v>66.930000000000007</v>
      </c>
      <c r="J58" s="46">
        <v>128.46</v>
      </c>
      <c r="K58" s="46">
        <v>23.81</v>
      </c>
      <c r="L58" s="46">
        <v>8.34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19.350000000000001</v>
      </c>
      <c r="Y58">
        <v>4.84</v>
      </c>
      <c r="Z58">
        <v>14.51</v>
      </c>
      <c r="AA58">
        <v>0</v>
      </c>
      <c r="AB58">
        <v>46.44</v>
      </c>
      <c r="AC58">
        <v>4.84</v>
      </c>
      <c r="AD58">
        <v>0</v>
      </c>
      <c r="AE58">
        <v>0</v>
      </c>
      <c r="AF58">
        <v>116.09</v>
      </c>
      <c r="AG58">
        <v>48.37</v>
      </c>
      <c r="AH58">
        <v>19.350000000000001</v>
      </c>
      <c r="AI58">
        <v>6.77</v>
      </c>
      <c r="AJ58">
        <v>5.8</v>
      </c>
      <c r="AK58">
        <v>48.37</v>
      </c>
      <c r="AL58">
        <v>66.930000000000007</v>
      </c>
      <c r="AM58">
        <v>0.97</v>
      </c>
      <c r="AN58">
        <v>24.18</v>
      </c>
      <c r="AO58">
        <v>0</v>
      </c>
      <c r="AP58">
        <v>8.34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23.81</v>
      </c>
      <c r="BC58">
        <v>0</v>
      </c>
      <c r="BD58">
        <v>12.37</v>
      </c>
      <c r="BE58">
        <v>48.37</v>
      </c>
      <c r="BF58">
        <v>0</v>
      </c>
      <c r="BG58">
        <v>0</v>
      </c>
      <c r="BH58">
        <v>0</v>
      </c>
    </row>
    <row r="59" spans="1:60">
      <c r="G59" t="s">
        <v>101</v>
      </c>
      <c r="H59" s="73">
        <v>292.15999999999997</v>
      </c>
      <c r="I59" s="46">
        <v>66.930000000000007</v>
      </c>
      <c r="J59" s="46">
        <v>128.56</v>
      </c>
      <c r="K59" s="46">
        <v>23.81</v>
      </c>
      <c r="L59" s="46">
        <v>7.97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19.350000000000001</v>
      </c>
      <c r="Y59">
        <v>4.84</v>
      </c>
      <c r="Z59">
        <v>14.51</v>
      </c>
      <c r="AA59">
        <v>0</v>
      </c>
      <c r="AB59">
        <v>46.44</v>
      </c>
      <c r="AC59">
        <v>4.84</v>
      </c>
      <c r="AD59">
        <v>0</v>
      </c>
      <c r="AE59">
        <v>0</v>
      </c>
      <c r="AF59">
        <v>116.09</v>
      </c>
      <c r="AG59">
        <v>48.37</v>
      </c>
      <c r="AH59">
        <v>19.350000000000001</v>
      </c>
      <c r="AI59">
        <v>6.77</v>
      </c>
      <c r="AJ59">
        <v>5.8</v>
      </c>
      <c r="AK59">
        <v>48.37</v>
      </c>
      <c r="AL59">
        <v>66.930000000000007</v>
      </c>
      <c r="AM59">
        <v>0.97</v>
      </c>
      <c r="AN59">
        <v>24.18</v>
      </c>
      <c r="AO59">
        <v>0</v>
      </c>
      <c r="AP59">
        <v>7.97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23.81</v>
      </c>
      <c r="BC59">
        <v>0</v>
      </c>
      <c r="BD59">
        <v>12.47</v>
      </c>
      <c r="BE59">
        <v>48.37</v>
      </c>
      <c r="BF59">
        <v>0</v>
      </c>
      <c r="BG59">
        <v>0</v>
      </c>
      <c r="BH59">
        <v>0</v>
      </c>
    </row>
    <row r="60" spans="1:60">
      <c r="G60" t="s">
        <v>102</v>
      </c>
      <c r="H60" s="73">
        <v>292.15999999999997</v>
      </c>
      <c r="I60" s="46">
        <v>66.930000000000007</v>
      </c>
      <c r="J60" s="46">
        <v>128.56</v>
      </c>
      <c r="K60" s="46">
        <v>23.81</v>
      </c>
      <c r="L60" s="46">
        <v>6.99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19.350000000000001</v>
      </c>
      <c r="Y60">
        <v>4.84</v>
      </c>
      <c r="Z60">
        <v>14.51</v>
      </c>
      <c r="AA60">
        <v>0</v>
      </c>
      <c r="AB60">
        <v>46.44</v>
      </c>
      <c r="AC60">
        <v>4.84</v>
      </c>
      <c r="AD60">
        <v>0</v>
      </c>
      <c r="AE60">
        <v>0</v>
      </c>
      <c r="AF60">
        <v>116.09</v>
      </c>
      <c r="AG60">
        <v>48.37</v>
      </c>
      <c r="AH60">
        <v>19.350000000000001</v>
      </c>
      <c r="AI60">
        <v>6.77</v>
      </c>
      <c r="AJ60">
        <v>5.8</v>
      </c>
      <c r="AK60">
        <v>48.37</v>
      </c>
      <c r="AL60">
        <v>66.930000000000007</v>
      </c>
      <c r="AM60">
        <v>0.97</v>
      </c>
      <c r="AN60">
        <v>24.18</v>
      </c>
      <c r="AO60">
        <v>0</v>
      </c>
      <c r="AP60">
        <v>6.99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23.81</v>
      </c>
      <c r="BC60">
        <v>0</v>
      </c>
      <c r="BD60">
        <v>12.47</v>
      </c>
      <c r="BE60">
        <v>48.37</v>
      </c>
      <c r="BF60">
        <v>0</v>
      </c>
      <c r="BG60">
        <v>0</v>
      </c>
      <c r="BH60">
        <v>0</v>
      </c>
    </row>
    <row r="61" spans="1:60">
      <c r="G61" t="s">
        <v>103</v>
      </c>
      <c r="H61" s="73">
        <v>292.15999999999997</v>
      </c>
      <c r="I61" s="46">
        <v>66.930000000000007</v>
      </c>
      <c r="J61" s="46">
        <v>128.56</v>
      </c>
      <c r="K61" s="46">
        <v>23.81</v>
      </c>
      <c r="L61" s="46">
        <v>6.35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19.350000000000001</v>
      </c>
      <c r="Y61">
        <v>4.84</v>
      </c>
      <c r="Z61">
        <v>14.51</v>
      </c>
      <c r="AA61">
        <v>0</v>
      </c>
      <c r="AB61">
        <v>46.44</v>
      </c>
      <c r="AC61">
        <v>4.84</v>
      </c>
      <c r="AD61">
        <v>0</v>
      </c>
      <c r="AE61">
        <v>0</v>
      </c>
      <c r="AF61">
        <v>116.09</v>
      </c>
      <c r="AG61">
        <v>48.37</v>
      </c>
      <c r="AH61">
        <v>19.350000000000001</v>
      </c>
      <c r="AI61">
        <v>6.77</v>
      </c>
      <c r="AJ61">
        <v>5.8</v>
      </c>
      <c r="AK61">
        <v>48.37</v>
      </c>
      <c r="AL61">
        <v>66.930000000000007</v>
      </c>
      <c r="AM61">
        <v>0.97</v>
      </c>
      <c r="AN61">
        <v>24.18</v>
      </c>
      <c r="AO61">
        <v>0</v>
      </c>
      <c r="AP61">
        <v>6.35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23.81</v>
      </c>
      <c r="BC61">
        <v>0</v>
      </c>
      <c r="BD61">
        <v>12.47</v>
      </c>
      <c r="BE61">
        <v>48.37</v>
      </c>
      <c r="BF61">
        <v>0</v>
      </c>
      <c r="BG61">
        <v>0</v>
      </c>
      <c r="BH61">
        <v>0</v>
      </c>
    </row>
    <row r="62" spans="1:60">
      <c r="G62" t="s">
        <v>104</v>
      </c>
      <c r="H62" s="73">
        <v>292.15999999999997</v>
      </c>
      <c r="I62" s="46">
        <v>66.930000000000007</v>
      </c>
      <c r="J62" s="46">
        <v>128.56</v>
      </c>
      <c r="K62" s="46">
        <v>23.81</v>
      </c>
      <c r="L62" s="46">
        <v>5.95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19.350000000000001</v>
      </c>
      <c r="Y62">
        <v>4.84</v>
      </c>
      <c r="Z62">
        <v>14.51</v>
      </c>
      <c r="AA62">
        <v>0</v>
      </c>
      <c r="AB62">
        <v>46.44</v>
      </c>
      <c r="AC62">
        <v>4.84</v>
      </c>
      <c r="AD62">
        <v>0</v>
      </c>
      <c r="AE62">
        <v>0</v>
      </c>
      <c r="AF62">
        <v>116.09</v>
      </c>
      <c r="AG62">
        <v>48.37</v>
      </c>
      <c r="AH62">
        <v>19.350000000000001</v>
      </c>
      <c r="AI62">
        <v>6.77</v>
      </c>
      <c r="AJ62">
        <v>5.8</v>
      </c>
      <c r="AK62">
        <v>48.37</v>
      </c>
      <c r="AL62">
        <v>66.930000000000007</v>
      </c>
      <c r="AM62">
        <v>0.97</v>
      </c>
      <c r="AN62">
        <v>24.18</v>
      </c>
      <c r="AO62">
        <v>0</v>
      </c>
      <c r="AP62">
        <v>5.95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23.81</v>
      </c>
      <c r="BC62">
        <v>0</v>
      </c>
      <c r="BD62">
        <v>12.47</v>
      </c>
      <c r="BE62">
        <v>48.37</v>
      </c>
      <c r="BF62">
        <v>0</v>
      </c>
      <c r="BG62">
        <v>0</v>
      </c>
      <c r="BH62">
        <v>0</v>
      </c>
    </row>
    <row r="63" spans="1:60">
      <c r="G63" t="s">
        <v>105</v>
      </c>
      <c r="H63" s="73">
        <v>292.15999999999997</v>
      </c>
      <c r="I63" s="46">
        <v>66.930000000000007</v>
      </c>
      <c r="J63" s="46">
        <v>128.74</v>
      </c>
      <c r="K63" s="46">
        <v>23.81</v>
      </c>
      <c r="L63" s="46">
        <v>6.06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19.350000000000001</v>
      </c>
      <c r="Y63">
        <v>4.84</v>
      </c>
      <c r="Z63">
        <v>14.51</v>
      </c>
      <c r="AA63">
        <v>0</v>
      </c>
      <c r="AB63">
        <v>46.44</v>
      </c>
      <c r="AC63">
        <v>4.84</v>
      </c>
      <c r="AD63">
        <v>0</v>
      </c>
      <c r="AE63">
        <v>0</v>
      </c>
      <c r="AF63">
        <v>116.09</v>
      </c>
      <c r="AG63">
        <v>48.37</v>
      </c>
      <c r="AH63">
        <v>19.350000000000001</v>
      </c>
      <c r="AI63">
        <v>6.77</v>
      </c>
      <c r="AJ63">
        <v>5.8</v>
      </c>
      <c r="AK63">
        <v>48.37</v>
      </c>
      <c r="AL63">
        <v>66.930000000000007</v>
      </c>
      <c r="AM63">
        <v>0.97</v>
      </c>
      <c r="AN63">
        <v>24.18</v>
      </c>
      <c r="AO63">
        <v>0</v>
      </c>
      <c r="AP63">
        <v>6.06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23.81</v>
      </c>
      <c r="BC63">
        <v>0</v>
      </c>
      <c r="BD63">
        <v>12.65</v>
      </c>
      <c r="BE63">
        <v>48.37</v>
      </c>
      <c r="BF63">
        <v>0</v>
      </c>
      <c r="BG63">
        <v>0</v>
      </c>
      <c r="BH63">
        <v>0</v>
      </c>
    </row>
    <row r="64" spans="1:60">
      <c r="G64" t="s">
        <v>106</v>
      </c>
      <c r="H64" s="73">
        <v>292.15999999999997</v>
      </c>
      <c r="I64" s="46">
        <v>66.930000000000007</v>
      </c>
      <c r="J64" s="46">
        <v>128.74</v>
      </c>
      <c r="K64" s="46">
        <v>23.81</v>
      </c>
      <c r="L64" s="46">
        <v>5.45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19.350000000000001</v>
      </c>
      <c r="Y64">
        <v>4.84</v>
      </c>
      <c r="Z64">
        <v>14.51</v>
      </c>
      <c r="AA64">
        <v>0</v>
      </c>
      <c r="AB64">
        <v>46.44</v>
      </c>
      <c r="AC64">
        <v>4.84</v>
      </c>
      <c r="AD64">
        <v>0</v>
      </c>
      <c r="AE64">
        <v>0</v>
      </c>
      <c r="AF64">
        <v>116.09</v>
      </c>
      <c r="AG64">
        <v>48.37</v>
      </c>
      <c r="AH64">
        <v>19.350000000000001</v>
      </c>
      <c r="AI64">
        <v>6.77</v>
      </c>
      <c r="AJ64">
        <v>5.8</v>
      </c>
      <c r="AK64">
        <v>48.37</v>
      </c>
      <c r="AL64">
        <v>66.930000000000007</v>
      </c>
      <c r="AM64">
        <v>0.97</v>
      </c>
      <c r="AN64">
        <v>24.18</v>
      </c>
      <c r="AO64">
        <v>0</v>
      </c>
      <c r="AP64">
        <v>5.45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23.81</v>
      </c>
      <c r="BC64">
        <v>0</v>
      </c>
      <c r="BD64">
        <v>12.65</v>
      </c>
      <c r="BE64">
        <v>48.37</v>
      </c>
      <c r="BF64">
        <v>0</v>
      </c>
      <c r="BG64">
        <v>0</v>
      </c>
      <c r="BH64">
        <v>0</v>
      </c>
    </row>
    <row r="65" spans="7:60">
      <c r="G65" t="s">
        <v>107</v>
      </c>
      <c r="H65" s="73">
        <v>292.15999999999997</v>
      </c>
      <c r="I65" s="46">
        <v>66.930000000000007</v>
      </c>
      <c r="J65" s="46">
        <v>128.74</v>
      </c>
      <c r="K65" s="46">
        <v>23.81</v>
      </c>
      <c r="L65" s="46">
        <v>5.26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19.350000000000001</v>
      </c>
      <c r="Y65">
        <v>4.84</v>
      </c>
      <c r="Z65">
        <v>14.51</v>
      </c>
      <c r="AA65">
        <v>0</v>
      </c>
      <c r="AB65">
        <v>46.44</v>
      </c>
      <c r="AC65">
        <v>4.84</v>
      </c>
      <c r="AD65">
        <v>0</v>
      </c>
      <c r="AE65">
        <v>0</v>
      </c>
      <c r="AF65">
        <v>116.09</v>
      </c>
      <c r="AG65">
        <v>48.37</v>
      </c>
      <c r="AH65">
        <v>19.350000000000001</v>
      </c>
      <c r="AI65">
        <v>6.77</v>
      </c>
      <c r="AJ65">
        <v>5.8</v>
      </c>
      <c r="AK65">
        <v>48.37</v>
      </c>
      <c r="AL65">
        <v>66.930000000000007</v>
      </c>
      <c r="AM65">
        <v>0.97</v>
      </c>
      <c r="AN65">
        <v>24.18</v>
      </c>
      <c r="AO65">
        <v>0</v>
      </c>
      <c r="AP65">
        <v>5.26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23.81</v>
      </c>
      <c r="BC65">
        <v>0</v>
      </c>
      <c r="BD65">
        <v>12.65</v>
      </c>
      <c r="BE65">
        <v>48.37</v>
      </c>
      <c r="BF65">
        <v>0</v>
      </c>
      <c r="BG65">
        <v>0</v>
      </c>
      <c r="BH65">
        <v>0</v>
      </c>
    </row>
    <row r="66" spans="7:60">
      <c r="G66" t="s">
        <v>108</v>
      </c>
      <c r="H66" s="73">
        <v>292.15999999999997</v>
      </c>
      <c r="I66" s="46">
        <v>66.930000000000007</v>
      </c>
      <c r="J66" s="46">
        <v>128.74</v>
      </c>
      <c r="K66" s="46">
        <v>23.81</v>
      </c>
      <c r="L66" s="46">
        <v>4.75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19.350000000000001</v>
      </c>
      <c r="Y66">
        <v>4.84</v>
      </c>
      <c r="Z66">
        <v>14.51</v>
      </c>
      <c r="AA66">
        <v>0</v>
      </c>
      <c r="AB66">
        <v>46.44</v>
      </c>
      <c r="AC66">
        <v>4.84</v>
      </c>
      <c r="AD66">
        <v>0</v>
      </c>
      <c r="AE66">
        <v>0</v>
      </c>
      <c r="AF66">
        <v>116.09</v>
      </c>
      <c r="AG66">
        <v>48.37</v>
      </c>
      <c r="AH66">
        <v>19.350000000000001</v>
      </c>
      <c r="AI66">
        <v>6.77</v>
      </c>
      <c r="AJ66">
        <v>5.8</v>
      </c>
      <c r="AK66">
        <v>48.37</v>
      </c>
      <c r="AL66">
        <v>66.930000000000007</v>
      </c>
      <c r="AM66">
        <v>0.97</v>
      </c>
      <c r="AN66">
        <v>24.18</v>
      </c>
      <c r="AO66">
        <v>0</v>
      </c>
      <c r="AP66">
        <v>4.75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23.81</v>
      </c>
      <c r="BC66">
        <v>0</v>
      </c>
      <c r="BD66">
        <v>12.65</v>
      </c>
      <c r="BE66">
        <v>48.37</v>
      </c>
      <c r="BF66">
        <v>0</v>
      </c>
      <c r="BG66">
        <v>0</v>
      </c>
      <c r="BH66">
        <v>0</v>
      </c>
    </row>
    <row r="67" spans="7:60">
      <c r="G67" t="s">
        <v>109</v>
      </c>
      <c r="H67" s="73">
        <v>292.01</v>
      </c>
      <c r="I67" s="46">
        <v>66.930000000000007</v>
      </c>
      <c r="J67" s="46">
        <v>181.65</v>
      </c>
      <c r="K67" s="46">
        <v>23.81</v>
      </c>
      <c r="L67" s="46">
        <v>4.2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4.84</v>
      </c>
      <c r="Z67">
        <v>0</v>
      </c>
      <c r="AA67">
        <v>52.63</v>
      </c>
      <c r="AB67">
        <v>46.44</v>
      </c>
      <c r="AC67">
        <v>4.84</v>
      </c>
      <c r="AD67">
        <v>0</v>
      </c>
      <c r="AE67">
        <v>0</v>
      </c>
      <c r="AF67">
        <v>116.09</v>
      </c>
      <c r="AG67">
        <v>48.37</v>
      </c>
      <c r="AH67">
        <v>0</v>
      </c>
      <c r="AI67">
        <v>6.77</v>
      </c>
      <c r="AJ67">
        <v>5.8</v>
      </c>
      <c r="AK67">
        <v>48.37</v>
      </c>
      <c r="AL67">
        <v>66.930000000000007</v>
      </c>
      <c r="AM67">
        <v>0.82</v>
      </c>
      <c r="AN67">
        <v>0</v>
      </c>
      <c r="AO67">
        <v>0</v>
      </c>
      <c r="AP67">
        <v>4.2</v>
      </c>
      <c r="AQ67">
        <v>0</v>
      </c>
      <c r="AR67">
        <v>0</v>
      </c>
      <c r="AS67">
        <v>24.18</v>
      </c>
      <c r="AT67">
        <v>0</v>
      </c>
      <c r="AU67">
        <v>0</v>
      </c>
      <c r="AV67">
        <v>0</v>
      </c>
      <c r="AW67">
        <v>19.350000000000001</v>
      </c>
      <c r="AX67">
        <v>14.51</v>
      </c>
      <c r="AY67">
        <v>19.350000000000001</v>
      </c>
      <c r="AZ67">
        <v>0</v>
      </c>
      <c r="BA67">
        <v>0</v>
      </c>
      <c r="BB67">
        <v>23.81</v>
      </c>
      <c r="BC67">
        <v>0</v>
      </c>
      <c r="BD67">
        <v>12.93</v>
      </c>
      <c r="BE67">
        <v>48.37</v>
      </c>
      <c r="BF67">
        <v>0</v>
      </c>
      <c r="BG67">
        <v>0</v>
      </c>
      <c r="BH67">
        <v>0</v>
      </c>
    </row>
    <row r="68" spans="7:60">
      <c r="G68" t="s">
        <v>110</v>
      </c>
      <c r="H68" s="73">
        <v>292.01</v>
      </c>
      <c r="I68" s="46">
        <v>66.930000000000007</v>
      </c>
      <c r="J68" s="46">
        <v>181.65</v>
      </c>
      <c r="K68" s="46">
        <v>23.81</v>
      </c>
      <c r="L68" s="46">
        <v>3.94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4.84</v>
      </c>
      <c r="Z68">
        <v>0</v>
      </c>
      <c r="AA68">
        <v>52.63</v>
      </c>
      <c r="AB68">
        <v>46.44</v>
      </c>
      <c r="AC68">
        <v>4.84</v>
      </c>
      <c r="AD68">
        <v>0</v>
      </c>
      <c r="AE68">
        <v>0</v>
      </c>
      <c r="AF68">
        <v>116.09</v>
      </c>
      <c r="AG68">
        <v>48.37</v>
      </c>
      <c r="AH68">
        <v>0</v>
      </c>
      <c r="AI68">
        <v>6.77</v>
      </c>
      <c r="AJ68">
        <v>5.8</v>
      </c>
      <c r="AK68">
        <v>48.37</v>
      </c>
      <c r="AL68">
        <v>66.930000000000007</v>
      </c>
      <c r="AM68">
        <v>0.82</v>
      </c>
      <c r="AN68">
        <v>0</v>
      </c>
      <c r="AO68">
        <v>0</v>
      </c>
      <c r="AP68">
        <v>3.94</v>
      </c>
      <c r="AQ68">
        <v>0</v>
      </c>
      <c r="AR68">
        <v>0</v>
      </c>
      <c r="AS68">
        <v>24.18</v>
      </c>
      <c r="AT68">
        <v>0</v>
      </c>
      <c r="AU68">
        <v>0</v>
      </c>
      <c r="AV68">
        <v>0</v>
      </c>
      <c r="AW68">
        <v>19.350000000000001</v>
      </c>
      <c r="AX68">
        <v>14.51</v>
      </c>
      <c r="AY68">
        <v>19.350000000000001</v>
      </c>
      <c r="AZ68">
        <v>0</v>
      </c>
      <c r="BA68">
        <v>0</v>
      </c>
      <c r="BB68">
        <v>23.81</v>
      </c>
      <c r="BC68">
        <v>0</v>
      </c>
      <c r="BD68">
        <v>12.93</v>
      </c>
      <c r="BE68">
        <v>48.37</v>
      </c>
      <c r="BF68">
        <v>0</v>
      </c>
      <c r="BG68">
        <v>0</v>
      </c>
      <c r="BH68">
        <v>0</v>
      </c>
    </row>
    <row r="69" spans="7:60">
      <c r="G69" t="s">
        <v>111</v>
      </c>
      <c r="H69" s="73">
        <v>292.01</v>
      </c>
      <c r="I69" s="46">
        <v>66.930000000000007</v>
      </c>
      <c r="J69" s="46">
        <v>181.65</v>
      </c>
      <c r="K69" s="46">
        <v>23.81</v>
      </c>
      <c r="L69" s="46">
        <v>3.26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4.84</v>
      </c>
      <c r="Z69">
        <v>0</v>
      </c>
      <c r="AA69">
        <v>52.63</v>
      </c>
      <c r="AB69">
        <v>46.44</v>
      </c>
      <c r="AC69">
        <v>4.84</v>
      </c>
      <c r="AD69">
        <v>0</v>
      </c>
      <c r="AE69">
        <v>0</v>
      </c>
      <c r="AF69">
        <v>116.09</v>
      </c>
      <c r="AG69">
        <v>48.37</v>
      </c>
      <c r="AH69">
        <v>0</v>
      </c>
      <c r="AI69">
        <v>6.77</v>
      </c>
      <c r="AJ69">
        <v>5.8</v>
      </c>
      <c r="AK69">
        <v>48.37</v>
      </c>
      <c r="AL69">
        <v>66.930000000000007</v>
      </c>
      <c r="AM69">
        <v>0.82</v>
      </c>
      <c r="AN69">
        <v>0</v>
      </c>
      <c r="AO69">
        <v>0</v>
      </c>
      <c r="AP69">
        <v>3.26</v>
      </c>
      <c r="AQ69">
        <v>0</v>
      </c>
      <c r="AR69">
        <v>0</v>
      </c>
      <c r="AS69">
        <v>24.18</v>
      </c>
      <c r="AT69">
        <v>0</v>
      </c>
      <c r="AU69">
        <v>0</v>
      </c>
      <c r="AV69">
        <v>0</v>
      </c>
      <c r="AW69">
        <v>19.350000000000001</v>
      </c>
      <c r="AX69">
        <v>14.51</v>
      </c>
      <c r="AY69">
        <v>19.350000000000001</v>
      </c>
      <c r="AZ69">
        <v>0</v>
      </c>
      <c r="BA69">
        <v>0</v>
      </c>
      <c r="BB69">
        <v>23.81</v>
      </c>
      <c r="BC69">
        <v>0</v>
      </c>
      <c r="BD69">
        <v>12.93</v>
      </c>
      <c r="BE69">
        <v>48.37</v>
      </c>
      <c r="BF69">
        <v>0</v>
      </c>
      <c r="BG69">
        <v>0</v>
      </c>
      <c r="BH69">
        <v>0</v>
      </c>
    </row>
    <row r="70" spans="7:60">
      <c r="G70" t="s">
        <v>112</v>
      </c>
      <c r="H70" s="73">
        <v>292.01</v>
      </c>
      <c r="I70" s="46">
        <v>66.930000000000007</v>
      </c>
      <c r="J70" s="46">
        <v>181.65</v>
      </c>
      <c r="K70" s="46">
        <v>23.82</v>
      </c>
      <c r="L70" s="46">
        <v>2.72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4.84</v>
      </c>
      <c r="Z70">
        <v>0</v>
      </c>
      <c r="AA70">
        <v>52.63</v>
      </c>
      <c r="AB70">
        <v>46.44</v>
      </c>
      <c r="AC70">
        <v>4.84</v>
      </c>
      <c r="AD70">
        <v>0</v>
      </c>
      <c r="AE70">
        <v>0</v>
      </c>
      <c r="AF70">
        <v>116.09</v>
      </c>
      <c r="AG70">
        <v>48.37</v>
      </c>
      <c r="AH70">
        <v>0</v>
      </c>
      <c r="AI70">
        <v>6.77</v>
      </c>
      <c r="AJ70">
        <v>5.8</v>
      </c>
      <c r="AK70">
        <v>48.37</v>
      </c>
      <c r="AL70">
        <v>66.930000000000007</v>
      </c>
      <c r="AM70">
        <v>0.82</v>
      </c>
      <c r="AN70">
        <v>0</v>
      </c>
      <c r="AO70">
        <v>0</v>
      </c>
      <c r="AP70">
        <v>2.72</v>
      </c>
      <c r="AQ70">
        <v>0</v>
      </c>
      <c r="AR70">
        <v>0</v>
      </c>
      <c r="AS70">
        <v>24.18</v>
      </c>
      <c r="AT70">
        <v>0</v>
      </c>
      <c r="AU70">
        <v>0</v>
      </c>
      <c r="AV70">
        <v>0</v>
      </c>
      <c r="AW70">
        <v>19.350000000000001</v>
      </c>
      <c r="AX70">
        <v>14.51</v>
      </c>
      <c r="AY70">
        <v>19.350000000000001</v>
      </c>
      <c r="AZ70">
        <v>0</v>
      </c>
      <c r="BA70">
        <v>0</v>
      </c>
      <c r="BB70">
        <v>23.82</v>
      </c>
      <c r="BC70">
        <v>0</v>
      </c>
      <c r="BD70">
        <v>12.93</v>
      </c>
      <c r="BE70">
        <v>48.37</v>
      </c>
      <c r="BF70">
        <v>0</v>
      </c>
      <c r="BG70">
        <v>0</v>
      </c>
      <c r="BH70">
        <v>0</v>
      </c>
    </row>
    <row r="71" spans="7:60">
      <c r="G71" t="s">
        <v>113</v>
      </c>
      <c r="H71" s="73">
        <v>291.87</v>
      </c>
      <c r="I71" s="46">
        <v>66.930000000000007</v>
      </c>
      <c r="J71" s="46">
        <v>238.23000000000002</v>
      </c>
      <c r="K71" s="46">
        <v>23.82</v>
      </c>
      <c r="L71" s="46">
        <v>2.21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0</v>
      </c>
      <c r="AA71">
        <v>108.93</v>
      </c>
      <c r="AB71">
        <v>0</v>
      </c>
      <c r="AC71">
        <v>4.84</v>
      </c>
      <c r="AD71">
        <v>0</v>
      </c>
      <c r="AE71">
        <v>0</v>
      </c>
      <c r="AF71">
        <v>116.09</v>
      </c>
      <c r="AG71">
        <v>48.37</v>
      </c>
      <c r="AH71">
        <v>0</v>
      </c>
      <c r="AI71">
        <v>0</v>
      </c>
      <c r="AJ71">
        <v>0</v>
      </c>
      <c r="AK71">
        <v>0</v>
      </c>
      <c r="AL71">
        <v>66.930000000000007</v>
      </c>
      <c r="AM71">
        <v>0.68</v>
      </c>
      <c r="AN71">
        <v>0</v>
      </c>
      <c r="AO71">
        <v>0</v>
      </c>
      <c r="AP71">
        <v>2.21</v>
      </c>
      <c r="AQ71">
        <v>0</v>
      </c>
      <c r="AR71">
        <v>0</v>
      </c>
      <c r="AS71">
        <v>24.18</v>
      </c>
      <c r="AT71">
        <v>0</v>
      </c>
      <c r="AU71">
        <v>0</v>
      </c>
      <c r="AV71">
        <v>48.37</v>
      </c>
      <c r="AW71">
        <v>19.350000000000001</v>
      </c>
      <c r="AX71">
        <v>14.51</v>
      </c>
      <c r="AY71">
        <v>19.350000000000001</v>
      </c>
      <c r="AZ71">
        <v>6.77</v>
      </c>
      <c r="BA71">
        <v>46.44</v>
      </c>
      <c r="BB71">
        <v>23.82</v>
      </c>
      <c r="BC71">
        <v>5.8</v>
      </c>
      <c r="BD71">
        <v>13.21</v>
      </c>
      <c r="BE71">
        <v>48.37</v>
      </c>
      <c r="BF71">
        <v>4.84</v>
      </c>
      <c r="BG71">
        <v>0</v>
      </c>
      <c r="BH71">
        <v>0</v>
      </c>
    </row>
    <row r="72" spans="7:60">
      <c r="G72" t="s">
        <v>114</v>
      </c>
      <c r="H72" s="73">
        <v>291.87</v>
      </c>
      <c r="I72" s="46">
        <v>66.930000000000007</v>
      </c>
      <c r="J72" s="46">
        <v>238.23000000000002</v>
      </c>
      <c r="K72" s="46">
        <v>23.83</v>
      </c>
      <c r="L72" s="46">
        <v>1.64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0</v>
      </c>
      <c r="AA72">
        <v>108.93</v>
      </c>
      <c r="AB72">
        <v>0</v>
      </c>
      <c r="AC72">
        <v>4.84</v>
      </c>
      <c r="AD72">
        <v>0</v>
      </c>
      <c r="AE72">
        <v>0</v>
      </c>
      <c r="AF72">
        <v>116.09</v>
      </c>
      <c r="AG72">
        <v>48.37</v>
      </c>
      <c r="AH72">
        <v>0</v>
      </c>
      <c r="AI72">
        <v>0</v>
      </c>
      <c r="AJ72">
        <v>0</v>
      </c>
      <c r="AK72">
        <v>0</v>
      </c>
      <c r="AL72">
        <v>66.930000000000007</v>
      </c>
      <c r="AM72">
        <v>0.68</v>
      </c>
      <c r="AN72">
        <v>0</v>
      </c>
      <c r="AO72">
        <v>0</v>
      </c>
      <c r="AP72">
        <v>1.64</v>
      </c>
      <c r="AQ72">
        <v>0</v>
      </c>
      <c r="AR72">
        <v>0</v>
      </c>
      <c r="AS72">
        <v>24.18</v>
      </c>
      <c r="AT72">
        <v>0</v>
      </c>
      <c r="AU72">
        <v>0</v>
      </c>
      <c r="AV72">
        <v>48.37</v>
      </c>
      <c r="AW72">
        <v>19.350000000000001</v>
      </c>
      <c r="AX72">
        <v>14.51</v>
      </c>
      <c r="AY72">
        <v>19.350000000000001</v>
      </c>
      <c r="AZ72">
        <v>6.77</v>
      </c>
      <c r="BA72">
        <v>46.44</v>
      </c>
      <c r="BB72">
        <v>23.83</v>
      </c>
      <c r="BC72">
        <v>5.8</v>
      </c>
      <c r="BD72">
        <v>13.21</v>
      </c>
      <c r="BE72">
        <v>48.37</v>
      </c>
      <c r="BF72">
        <v>4.84</v>
      </c>
      <c r="BG72">
        <v>0</v>
      </c>
      <c r="BH72">
        <v>0</v>
      </c>
    </row>
    <row r="73" spans="7:60">
      <c r="G73" t="s">
        <v>115</v>
      </c>
      <c r="H73" s="73">
        <v>291.87</v>
      </c>
      <c r="I73" s="46">
        <v>66.930000000000007</v>
      </c>
      <c r="J73" s="46">
        <v>272.08999999999997</v>
      </c>
      <c r="K73" s="46">
        <v>23.83</v>
      </c>
      <c r="L73" s="46">
        <v>1.17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0</v>
      </c>
      <c r="AA73">
        <v>142.79</v>
      </c>
      <c r="AB73">
        <v>0</v>
      </c>
      <c r="AC73">
        <v>4.84</v>
      </c>
      <c r="AD73">
        <v>0</v>
      </c>
      <c r="AE73">
        <v>0</v>
      </c>
      <c r="AF73">
        <v>116.09</v>
      </c>
      <c r="AG73">
        <v>48.37</v>
      </c>
      <c r="AH73">
        <v>0</v>
      </c>
      <c r="AI73">
        <v>0</v>
      </c>
      <c r="AJ73">
        <v>0</v>
      </c>
      <c r="AK73">
        <v>0</v>
      </c>
      <c r="AL73">
        <v>66.930000000000007</v>
      </c>
      <c r="AM73">
        <v>0.68</v>
      </c>
      <c r="AN73">
        <v>0</v>
      </c>
      <c r="AO73">
        <v>0</v>
      </c>
      <c r="AP73">
        <v>1.17</v>
      </c>
      <c r="AQ73">
        <v>0</v>
      </c>
      <c r="AR73">
        <v>0</v>
      </c>
      <c r="AS73">
        <v>24.18</v>
      </c>
      <c r="AT73">
        <v>0</v>
      </c>
      <c r="AU73">
        <v>0</v>
      </c>
      <c r="AV73">
        <v>48.37</v>
      </c>
      <c r="AW73">
        <v>19.350000000000001</v>
      </c>
      <c r="AX73">
        <v>14.51</v>
      </c>
      <c r="AY73">
        <v>19.350000000000001</v>
      </c>
      <c r="AZ73">
        <v>6.77</v>
      </c>
      <c r="BA73">
        <v>46.44</v>
      </c>
      <c r="BB73">
        <v>23.83</v>
      </c>
      <c r="BC73">
        <v>5.8</v>
      </c>
      <c r="BD73">
        <v>13.21</v>
      </c>
      <c r="BE73">
        <v>48.37</v>
      </c>
      <c r="BF73">
        <v>4.84</v>
      </c>
      <c r="BG73">
        <v>0</v>
      </c>
      <c r="BH73">
        <v>0</v>
      </c>
    </row>
    <row r="74" spans="7:60">
      <c r="G74" t="s">
        <v>116</v>
      </c>
      <c r="H74" s="73">
        <v>291.87</v>
      </c>
      <c r="I74" s="46">
        <v>66.930000000000007</v>
      </c>
      <c r="J74" s="46">
        <v>272.08999999999997</v>
      </c>
      <c r="K74" s="46">
        <v>23.84</v>
      </c>
      <c r="L74" s="46">
        <v>0.77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</v>
      </c>
      <c r="AA74">
        <v>142.79</v>
      </c>
      <c r="AB74">
        <v>0</v>
      </c>
      <c r="AC74">
        <v>4.84</v>
      </c>
      <c r="AD74">
        <v>0</v>
      </c>
      <c r="AE74">
        <v>0</v>
      </c>
      <c r="AF74">
        <v>116.09</v>
      </c>
      <c r="AG74">
        <v>48.37</v>
      </c>
      <c r="AH74">
        <v>0</v>
      </c>
      <c r="AI74">
        <v>0</v>
      </c>
      <c r="AJ74">
        <v>0</v>
      </c>
      <c r="AK74">
        <v>0</v>
      </c>
      <c r="AL74">
        <v>66.930000000000007</v>
      </c>
      <c r="AM74">
        <v>0.68</v>
      </c>
      <c r="AN74">
        <v>0</v>
      </c>
      <c r="AO74">
        <v>0</v>
      </c>
      <c r="AP74">
        <v>0.77</v>
      </c>
      <c r="AQ74">
        <v>0</v>
      </c>
      <c r="AR74">
        <v>0</v>
      </c>
      <c r="AS74">
        <v>24.18</v>
      </c>
      <c r="AT74">
        <v>0</v>
      </c>
      <c r="AU74">
        <v>0</v>
      </c>
      <c r="AV74">
        <v>48.37</v>
      </c>
      <c r="AW74">
        <v>19.350000000000001</v>
      </c>
      <c r="AX74">
        <v>14.51</v>
      </c>
      <c r="AY74">
        <v>19.350000000000001</v>
      </c>
      <c r="AZ74">
        <v>6.77</v>
      </c>
      <c r="BA74">
        <v>46.44</v>
      </c>
      <c r="BB74">
        <v>23.84</v>
      </c>
      <c r="BC74">
        <v>5.8</v>
      </c>
      <c r="BD74">
        <v>13.21</v>
      </c>
      <c r="BE74">
        <v>48.37</v>
      </c>
      <c r="BF74">
        <v>4.84</v>
      </c>
      <c r="BG74">
        <v>0</v>
      </c>
      <c r="BH74">
        <v>0</v>
      </c>
    </row>
    <row r="75" spans="7:60">
      <c r="G75" t="s">
        <v>117</v>
      </c>
      <c r="H75" s="73">
        <v>291.87</v>
      </c>
      <c r="I75" s="46">
        <v>66.930000000000007</v>
      </c>
      <c r="J75" s="46">
        <v>297.02000000000004</v>
      </c>
      <c r="K75" s="46">
        <v>25.84</v>
      </c>
      <c r="L75" s="46">
        <v>0.45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0</v>
      </c>
      <c r="AA75">
        <v>167.36</v>
      </c>
      <c r="AB75">
        <v>0</v>
      </c>
      <c r="AC75">
        <v>4.84</v>
      </c>
      <c r="AD75">
        <v>0</v>
      </c>
      <c r="AE75">
        <v>0</v>
      </c>
      <c r="AF75">
        <v>116.09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66.930000000000007</v>
      </c>
      <c r="AM75">
        <v>0.68</v>
      </c>
      <c r="AN75">
        <v>0</v>
      </c>
      <c r="AO75">
        <v>0</v>
      </c>
      <c r="AP75">
        <v>0.45</v>
      </c>
      <c r="AQ75">
        <v>0</v>
      </c>
      <c r="AR75">
        <v>0</v>
      </c>
      <c r="AS75">
        <v>24.18</v>
      </c>
      <c r="AT75">
        <v>0</v>
      </c>
      <c r="AU75">
        <v>48.37</v>
      </c>
      <c r="AV75">
        <v>48.37</v>
      </c>
      <c r="AW75">
        <v>19.350000000000001</v>
      </c>
      <c r="AX75">
        <v>14.51</v>
      </c>
      <c r="AY75">
        <v>19.350000000000001</v>
      </c>
      <c r="AZ75">
        <v>6.77</v>
      </c>
      <c r="BA75">
        <v>46.44</v>
      </c>
      <c r="BB75">
        <v>25.84</v>
      </c>
      <c r="BC75">
        <v>5.8</v>
      </c>
      <c r="BD75">
        <v>13.57</v>
      </c>
      <c r="BE75">
        <v>48.37</v>
      </c>
      <c r="BF75">
        <v>4.84</v>
      </c>
      <c r="BG75">
        <v>0</v>
      </c>
      <c r="BH75">
        <v>0</v>
      </c>
    </row>
    <row r="76" spans="7:60">
      <c r="G76" t="s">
        <v>118</v>
      </c>
      <c r="H76" s="73">
        <v>291.87</v>
      </c>
      <c r="I76" s="46">
        <v>66.930000000000007</v>
      </c>
      <c r="J76" s="46">
        <v>297.02000000000004</v>
      </c>
      <c r="K76" s="46">
        <v>25.84</v>
      </c>
      <c r="L76" s="46">
        <v>0.21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0</v>
      </c>
      <c r="AA76">
        <v>167.36</v>
      </c>
      <c r="AB76">
        <v>0</v>
      </c>
      <c r="AC76">
        <v>4.84</v>
      </c>
      <c r="AD76">
        <v>0</v>
      </c>
      <c r="AE76">
        <v>0</v>
      </c>
      <c r="AF76">
        <v>116.09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66.930000000000007</v>
      </c>
      <c r="AM76">
        <v>0.68</v>
      </c>
      <c r="AN76">
        <v>0</v>
      </c>
      <c r="AO76">
        <v>0</v>
      </c>
      <c r="AP76">
        <v>0.21</v>
      </c>
      <c r="AQ76">
        <v>0</v>
      </c>
      <c r="AR76">
        <v>0</v>
      </c>
      <c r="AS76">
        <v>24.18</v>
      </c>
      <c r="AT76">
        <v>0</v>
      </c>
      <c r="AU76">
        <v>48.37</v>
      </c>
      <c r="AV76">
        <v>48.37</v>
      </c>
      <c r="AW76">
        <v>19.350000000000001</v>
      </c>
      <c r="AX76">
        <v>14.51</v>
      </c>
      <c r="AY76">
        <v>19.350000000000001</v>
      </c>
      <c r="AZ76">
        <v>6.77</v>
      </c>
      <c r="BA76">
        <v>46.44</v>
      </c>
      <c r="BB76">
        <v>25.84</v>
      </c>
      <c r="BC76">
        <v>5.8</v>
      </c>
      <c r="BD76">
        <v>13.57</v>
      </c>
      <c r="BE76">
        <v>48.37</v>
      </c>
      <c r="BF76">
        <v>4.84</v>
      </c>
      <c r="BG76">
        <v>0</v>
      </c>
      <c r="BH76">
        <v>0</v>
      </c>
    </row>
    <row r="77" spans="7:60">
      <c r="G77" t="s">
        <v>119</v>
      </c>
      <c r="H77" s="73">
        <v>291.87</v>
      </c>
      <c r="I77" s="46">
        <v>66.930000000000007</v>
      </c>
      <c r="J77" s="46">
        <v>297.02000000000004</v>
      </c>
      <c r="K77" s="46">
        <v>25.81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0</v>
      </c>
      <c r="AA77">
        <v>167.36</v>
      </c>
      <c r="AB77">
        <v>0</v>
      </c>
      <c r="AC77">
        <v>4.84</v>
      </c>
      <c r="AD77">
        <v>0</v>
      </c>
      <c r="AE77">
        <v>0</v>
      </c>
      <c r="AF77">
        <v>116.09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66.930000000000007</v>
      </c>
      <c r="AM77">
        <v>0.68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24.18</v>
      </c>
      <c r="AT77">
        <v>0</v>
      </c>
      <c r="AU77">
        <v>48.37</v>
      </c>
      <c r="AV77">
        <v>48.37</v>
      </c>
      <c r="AW77">
        <v>19.350000000000001</v>
      </c>
      <c r="AX77">
        <v>14.51</v>
      </c>
      <c r="AY77">
        <v>19.350000000000001</v>
      </c>
      <c r="AZ77">
        <v>6.77</v>
      </c>
      <c r="BA77">
        <v>46.44</v>
      </c>
      <c r="BB77">
        <v>25.81</v>
      </c>
      <c r="BC77">
        <v>5.8</v>
      </c>
      <c r="BD77">
        <v>13.57</v>
      </c>
      <c r="BE77">
        <v>48.37</v>
      </c>
      <c r="BF77">
        <v>4.84</v>
      </c>
      <c r="BG77">
        <v>0</v>
      </c>
      <c r="BH77">
        <v>0</v>
      </c>
    </row>
    <row r="78" spans="7:60">
      <c r="G78" t="s">
        <v>120</v>
      </c>
      <c r="H78" s="73">
        <v>291.87</v>
      </c>
      <c r="I78" s="46">
        <v>66.930000000000007</v>
      </c>
      <c r="J78" s="46">
        <v>297.02000000000004</v>
      </c>
      <c r="K78" s="46">
        <v>25.81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0</v>
      </c>
      <c r="AA78">
        <v>167.36</v>
      </c>
      <c r="AB78">
        <v>0</v>
      </c>
      <c r="AC78">
        <v>4.84</v>
      </c>
      <c r="AD78">
        <v>0</v>
      </c>
      <c r="AE78">
        <v>0</v>
      </c>
      <c r="AF78">
        <v>116.09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66.930000000000007</v>
      </c>
      <c r="AM78">
        <v>0.68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24.18</v>
      </c>
      <c r="AT78">
        <v>0</v>
      </c>
      <c r="AU78">
        <v>48.37</v>
      </c>
      <c r="AV78">
        <v>48.37</v>
      </c>
      <c r="AW78">
        <v>19.350000000000001</v>
      </c>
      <c r="AX78">
        <v>14.51</v>
      </c>
      <c r="AY78">
        <v>19.350000000000001</v>
      </c>
      <c r="AZ78">
        <v>6.77</v>
      </c>
      <c r="BA78">
        <v>46.44</v>
      </c>
      <c r="BB78">
        <v>25.81</v>
      </c>
      <c r="BC78">
        <v>5.8</v>
      </c>
      <c r="BD78">
        <v>13.57</v>
      </c>
      <c r="BE78">
        <v>48.37</v>
      </c>
      <c r="BF78">
        <v>4.84</v>
      </c>
      <c r="BG78">
        <v>0</v>
      </c>
      <c r="BH78">
        <v>0</v>
      </c>
    </row>
    <row r="79" spans="7:60">
      <c r="G79" t="s">
        <v>121</v>
      </c>
      <c r="H79" s="73">
        <v>291.92</v>
      </c>
      <c r="I79" s="46">
        <v>66.930000000000007</v>
      </c>
      <c r="J79" s="46">
        <v>297.21000000000004</v>
      </c>
      <c r="K79" s="46">
        <v>25.81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0</v>
      </c>
      <c r="AA79">
        <v>167.36</v>
      </c>
      <c r="AB79">
        <v>0</v>
      </c>
      <c r="AC79">
        <v>4.84</v>
      </c>
      <c r="AD79">
        <v>0</v>
      </c>
      <c r="AE79">
        <v>2</v>
      </c>
      <c r="AF79">
        <v>116.09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66.930000000000007</v>
      </c>
      <c r="AM79">
        <v>0.73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24.18</v>
      </c>
      <c r="AT79">
        <v>0</v>
      </c>
      <c r="AU79">
        <v>48.37</v>
      </c>
      <c r="AV79">
        <v>48.37</v>
      </c>
      <c r="AW79">
        <v>19.350000000000001</v>
      </c>
      <c r="AX79">
        <v>14.51</v>
      </c>
      <c r="AY79">
        <v>19.350000000000001</v>
      </c>
      <c r="AZ79">
        <v>6.77</v>
      </c>
      <c r="BA79">
        <v>46.44</v>
      </c>
      <c r="BB79">
        <v>25.81</v>
      </c>
      <c r="BC79">
        <v>5.8</v>
      </c>
      <c r="BD79">
        <v>13.76</v>
      </c>
      <c r="BE79">
        <v>48.37</v>
      </c>
      <c r="BF79">
        <v>4.84</v>
      </c>
      <c r="BG79">
        <v>0</v>
      </c>
      <c r="BH79">
        <v>0</v>
      </c>
    </row>
    <row r="80" spans="7:60">
      <c r="G80" t="s">
        <v>122</v>
      </c>
      <c r="H80" s="73">
        <v>291.92</v>
      </c>
      <c r="I80" s="46">
        <v>66.930000000000007</v>
      </c>
      <c r="J80" s="46">
        <v>297.21000000000004</v>
      </c>
      <c r="K80" s="46">
        <v>25.81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0</v>
      </c>
      <c r="AA80">
        <v>167.36</v>
      </c>
      <c r="AB80">
        <v>0</v>
      </c>
      <c r="AC80">
        <v>4.84</v>
      </c>
      <c r="AD80">
        <v>0</v>
      </c>
      <c r="AE80">
        <v>2</v>
      </c>
      <c r="AF80">
        <v>116.09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66.930000000000007</v>
      </c>
      <c r="AM80">
        <v>0.73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24.18</v>
      </c>
      <c r="AT80">
        <v>0</v>
      </c>
      <c r="AU80">
        <v>48.37</v>
      </c>
      <c r="AV80">
        <v>48.37</v>
      </c>
      <c r="AW80">
        <v>19.350000000000001</v>
      </c>
      <c r="AX80">
        <v>14.51</v>
      </c>
      <c r="AY80">
        <v>19.350000000000001</v>
      </c>
      <c r="AZ80">
        <v>6.77</v>
      </c>
      <c r="BA80">
        <v>46.44</v>
      </c>
      <c r="BB80">
        <v>25.81</v>
      </c>
      <c r="BC80">
        <v>5.8</v>
      </c>
      <c r="BD80">
        <v>13.76</v>
      </c>
      <c r="BE80">
        <v>48.37</v>
      </c>
      <c r="BF80">
        <v>4.84</v>
      </c>
      <c r="BG80">
        <v>0</v>
      </c>
      <c r="BH80">
        <v>0</v>
      </c>
    </row>
    <row r="81" spans="7:60">
      <c r="G81" t="s">
        <v>123</v>
      </c>
      <c r="H81" s="73">
        <v>291.92</v>
      </c>
      <c r="I81" s="46">
        <v>66.930000000000007</v>
      </c>
      <c r="J81" s="46">
        <v>297.21000000000004</v>
      </c>
      <c r="K81" s="46">
        <v>25.81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0</v>
      </c>
      <c r="AA81">
        <v>167.36</v>
      </c>
      <c r="AB81">
        <v>0</v>
      </c>
      <c r="AC81">
        <v>4.84</v>
      </c>
      <c r="AD81">
        <v>0</v>
      </c>
      <c r="AE81">
        <v>2</v>
      </c>
      <c r="AF81">
        <v>116.09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66.930000000000007</v>
      </c>
      <c r="AM81">
        <v>0.73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24.18</v>
      </c>
      <c r="AT81">
        <v>0</v>
      </c>
      <c r="AU81">
        <v>48.37</v>
      </c>
      <c r="AV81">
        <v>48.37</v>
      </c>
      <c r="AW81">
        <v>19.350000000000001</v>
      </c>
      <c r="AX81">
        <v>14.51</v>
      </c>
      <c r="AY81">
        <v>19.350000000000001</v>
      </c>
      <c r="AZ81">
        <v>6.77</v>
      </c>
      <c r="BA81">
        <v>46.44</v>
      </c>
      <c r="BB81">
        <v>25.81</v>
      </c>
      <c r="BC81">
        <v>5.8</v>
      </c>
      <c r="BD81">
        <v>13.76</v>
      </c>
      <c r="BE81">
        <v>48.37</v>
      </c>
      <c r="BF81">
        <v>4.84</v>
      </c>
      <c r="BG81">
        <v>0</v>
      </c>
      <c r="BH81">
        <v>0</v>
      </c>
    </row>
    <row r="82" spans="7:60">
      <c r="G82" t="s">
        <v>124</v>
      </c>
      <c r="H82" s="73">
        <v>291.92</v>
      </c>
      <c r="I82" s="46">
        <v>66.930000000000007</v>
      </c>
      <c r="J82" s="46">
        <v>297.21000000000004</v>
      </c>
      <c r="K82" s="46">
        <v>25.81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</v>
      </c>
      <c r="AA82">
        <v>167.36</v>
      </c>
      <c r="AB82">
        <v>0</v>
      </c>
      <c r="AC82">
        <v>4.84</v>
      </c>
      <c r="AD82">
        <v>0</v>
      </c>
      <c r="AE82">
        <v>2</v>
      </c>
      <c r="AF82">
        <v>116.09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66.930000000000007</v>
      </c>
      <c r="AM82">
        <v>0.73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24.18</v>
      </c>
      <c r="AT82">
        <v>0</v>
      </c>
      <c r="AU82">
        <v>48.37</v>
      </c>
      <c r="AV82">
        <v>48.37</v>
      </c>
      <c r="AW82">
        <v>19.350000000000001</v>
      </c>
      <c r="AX82">
        <v>14.51</v>
      </c>
      <c r="AY82">
        <v>19.350000000000001</v>
      </c>
      <c r="AZ82">
        <v>6.77</v>
      </c>
      <c r="BA82">
        <v>46.44</v>
      </c>
      <c r="BB82">
        <v>25.81</v>
      </c>
      <c r="BC82">
        <v>5.8</v>
      </c>
      <c r="BD82">
        <v>13.76</v>
      </c>
      <c r="BE82">
        <v>48.37</v>
      </c>
      <c r="BF82">
        <v>4.84</v>
      </c>
      <c r="BG82">
        <v>0</v>
      </c>
      <c r="BH82">
        <v>0</v>
      </c>
    </row>
    <row r="83" spans="7:60">
      <c r="G83" t="s">
        <v>125</v>
      </c>
      <c r="H83" s="73">
        <v>291.95999999999998</v>
      </c>
      <c r="I83" s="46">
        <v>66.930000000000007</v>
      </c>
      <c r="J83" s="46">
        <v>297.40000000000003</v>
      </c>
      <c r="K83" s="46">
        <v>25.81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0</v>
      </c>
      <c r="AA83">
        <v>167.36</v>
      </c>
      <c r="AB83">
        <v>0</v>
      </c>
      <c r="AC83">
        <v>4.84</v>
      </c>
      <c r="AD83">
        <v>0</v>
      </c>
      <c r="AE83">
        <v>2</v>
      </c>
      <c r="AF83">
        <v>116.09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66.930000000000007</v>
      </c>
      <c r="AM83">
        <v>0.77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24.18</v>
      </c>
      <c r="AT83">
        <v>0</v>
      </c>
      <c r="AU83">
        <v>48.37</v>
      </c>
      <c r="AV83">
        <v>48.37</v>
      </c>
      <c r="AW83">
        <v>19.350000000000001</v>
      </c>
      <c r="AX83">
        <v>14.51</v>
      </c>
      <c r="AY83">
        <v>19.350000000000001</v>
      </c>
      <c r="AZ83">
        <v>6.77</v>
      </c>
      <c r="BA83">
        <v>46.44</v>
      </c>
      <c r="BB83">
        <v>25.81</v>
      </c>
      <c r="BC83">
        <v>5.8</v>
      </c>
      <c r="BD83">
        <v>13.95</v>
      </c>
      <c r="BE83">
        <v>48.37</v>
      </c>
      <c r="BF83">
        <v>4.84</v>
      </c>
      <c r="BG83">
        <v>0</v>
      </c>
      <c r="BH83">
        <v>0</v>
      </c>
    </row>
    <row r="84" spans="7:60">
      <c r="G84" t="s">
        <v>126</v>
      </c>
      <c r="H84" s="73">
        <v>291.95999999999998</v>
      </c>
      <c r="I84" s="46">
        <v>66.930000000000007</v>
      </c>
      <c r="J84" s="46">
        <v>297.40000000000003</v>
      </c>
      <c r="K84" s="46">
        <v>25.81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0</v>
      </c>
      <c r="AA84">
        <v>167.36</v>
      </c>
      <c r="AB84">
        <v>0</v>
      </c>
      <c r="AC84">
        <v>4.84</v>
      </c>
      <c r="AD84">
        <v>0</v>
      </c>
      <c r="AE84">
        <v>2</v>
      </c>
      <c r="AF84">
        <v>116.09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66.930000000000007</v>
      </c>
      <c r="AM84">
        <v>0.77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24.18</v>
      </c>
      <c r="AT84">
        <v>0</v>
      </c>
      <c r="AU84">
        <v>48.37</v>
      </c>
      <c r="AV84">
        <v>48.37</v>
      </c>
      <c r="AW84">
        <v>19.350000000000001</v>
      </c>
      <c r="AX84">
        <v>14.51</v>
      </c>
      <c r="AY84">
        <v>19.350000000000001</v>
      </c>
      <c r="AZ84">
        <v>6.77</v>
      </c>
      <c r="BA84">
        <v>46.44</v>
      </c>
      <c r="BB84">
        <v>25.81</v>
      </c>
      <c r="BC84">
        <v>5.8</v>
      </c>
      <c r="BD84">
        <v>13.95</v>
      </c>
      <c r="BE84">
        <v>48.37</v>
      </c>
      <c r="BF84">
        <v>4.84</v>
      </c>
      <c r="BG84">
        <v>0</v>
      </c>
      <c r="BH84">
        <v>0</v>
      </c>
    </row>
    <row r="85" spans="7:60">
      <c r="G85" t="s">
        <v>127</v>
      </c>
      <c r="H85" s="73">
        <v>291.95999999999998</v>
      </c>
      <c r="I85" s="46">
        <v>66.930000000000007</v>
      </c>
      <c r="J85" s="46">
        <v>297.40000000000003</v>
      </c>
      <c r="K85" s="46">
        <v>25.81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0</v>
      </c>
      <c r="AA85">
        <v>167.36</v>
      </c>
      <c r="AB85">
        <v>0</v>
      </c>
      <c r="AC85">
        <v>4.84</v>
      </c>
      <c r="AD85">
        <v>0</v>
      </c>
      <c r="AE85">
        <v>2</v>
      </c>
      <c r="AF85">
        <v>116.09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66.930000000000007</v>
      </c>
      <c r="AM85">
        <v>0.77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24.18</v>
      </c>
      <c r="AT85">
        <v>0</v>
      </c>
      <c r="AU85">
        <v>48.37</v>
      </c>
      <c r="AV85">
        <v>48.37</v>
      </c>
      <c r="AW85">
        <v>19.350000000000001</v>
      </c>
      <c r="AX85">
        <v>14.51</v>
      </c>
      <c r="AY85">
        <v>19.350000000000001</v>
      </c>
      <c r="AZ85">
        <v>6.77</v>
      </c>
      <c r="BA85">
        <v>46.44</v>
      </c>
      <c r="BB85">
        <v>25.81</v>
      </c>
      <c r="BC85">
        <v>5.8</v>
      </c>
      <c r="BD85">
        <v>13.95</v>
      </c>
      <c r="BE85">
        <v>48.37</v>
      </c>
      <c r="BF85">
        <v>4.84</v>
      </c>
      <c r="BG85">
        <v>0</v>
      </c>
      <c r="BH85">
        <v>0</v>
      </c>
    </row>
    <row r="86" spans="7:60">
      <c r="G86" t="s">
        <v>128</v>
      </c>
      <c r="H86" s="73">
        <v>291.95999999999998</v>
      </c>
      <c r="I86" s="46">
        <v>66.930000000000007</v>
      </c>
      <c r="J86" s="46">
        <v>297.40000000000003</v>
      </c>
      <c r="K86" s="46">
        <v>25.81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0</v>
      </c>
      <c r="AA86">
        <v>167.36</v>
      </c>
      <c r="AB86">
        <v>0</v>
      </c>
      <c r="AC86">
        <v>4.84</v>
      </c>
      <c r="AD86">
        <v>0</v>
      </c>
      <c r="AE86">
        <v>2</v>
      </c>
      <c r="AF86">
        <v>116.09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66.930000000000007</v>
      </c>
      <c r="AM86">
        <v>0.77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24.18</v>
      </c>
      <c r="AT86">
        <v>0</v>
      </c>
      <c r="AU86">
        <v>48.37</v>
      </c>
      <c r="AV86">
        <v>48.37</v>
      </c>
      <c r="AW86">
        <v>19.350000000000001</v>
      </c>
      <c r="AX86">
        <v>14.51</v>
      </c>
      <c r="AY86">
        <v>19.350000000000001</v>
      </c>
      <c r="AZ86">
        <v>6.77</v>
      </c>
      <c r="BA86">
        <v>46.44</v>
      </c>
      <c r="BB86">
        <v>25.81</v>
      </c>
      <c r="BC86">
        <v>5.8</v>
      </c>
      <c r="BD86">
        <v>13.95</v>
      </c>
      <c r="BE86">
        <v>48.37</v>
      </c>
      <c r="BF86">
        <v>4.84</v>
      </c>
      <c r="BG86">
        <v>0</v>
      </c>
      <c r="BH86">
        <v>0</v>
      </c>
    </row>
    <row r="87" spans="7:60">
      <c r="G87" t="s">
        <v>129</v>
      </c>
      <c r="H87" s="73">
        <v>291.95999999999998</v>
      </c>
      <c r="I87" s="46">
        <v>66.930000000000007</v>
      </c>
      <c r="J87" s="46">
        <v>265.46000000000004</v>
      </c>
      <c r="K87" s="46">
        <v>25.81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0</v>
      </c>
      <c r="AA87">
        <v>135.24</v>
      </c>
      <c r="AB87">
        <v>0</v>
      </c>
      <c r="AC87">
        <v>4.84</v>
      </c>
      <c r="AD87">
        <v>0</v>
      </c>
      <c r="AE87">
        <v>2</v>
      </c>
      <c r="AF87">
        <v>116.09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66.930000000000007</v>
      </c>
      <c r="AM87">
        <v>0.77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24.18</v>
      </c>
      <c r="AT87">
        <v>0</v>
      </c>
      <c r="AU87">
        <v>48.37</v>
      </c>
      <c r="AV87">
        <v>48.37</v>
      </c>
      <c r="AW87">
        <v>19.350000000000001</v>
      </c>
      <c r="AX87">
        <v>14.51</v>
      </c>
      <c r="AY87">
        <v>19.350000000000001</v>
      </c>
      <c r="AZ87">
        <v>6.77</v>
      </c>
      <c r="BA87">
        <v>46.44</v>
      </c>
      <c r="BB87">
        <v>25.81</v>
      </c>
      <c r="BC87">
        <v>5.8</v>
      </c>
      <c r="BD87">
        <v>14.13</v>
      </c>
      <c r="BE87">
        <v>48.37</v>
      </c>
      <c r="BF87">
        <v>4.84</v>
      </c>
      <c r="BG87">
        <v>0</v>
      </c>
      <c r="BH87">
        <v>0</v>
      </c>
    </row>
    <row r="88" spans="7:60">
      <c r="G88" t="s">
        <v>130</v>
      </c>
      <c r="H88" s="73">
        <v>291.95999999999998</v>
      </c>
      <c r="I88" s="46">
        <v>66.930000000000007</v>
      </c>
      <c r="J88" s="46">
        <v>224.15</v>
      </c>
      <c r="K88" s="46">
        <v>25.81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0</v>
      </c>
      <c r="AA88">
        <v>93.93</v>
      </c>
      <c r="AB88">
        <v>0</v>
      </c>
      <c r="AC88">
        <v>4.84</v>
      </c>
      <c r="AD88">
        <v>0</v>
      </c>
      <c r="AE88">
        <v>2</v>
      </c>
      <c r="AF88">
        <v>116.09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66.930000000000007</v>
      </c>
      <c r="AM88">
        <v>0.77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24.18</v>
      </c>
      <c r="AT88">
        <v>0</v>
      </c>
      <c r="AU88">
        <v>48.37</v>
      </c>
      <c r="AV88">
        <v>48.37</v>
      </c>
      <c r="AW88">
        <v>19.350000000000001</v>
      </c>
      <c r="AX88">
        <v>14.51</v>
      </c>
      <c r="AY88">
        <v>19.350000000000001</v>
      </c>
      <c r="AZ88">
        <v>6.77</v>
      </c>
      <c r="BA88">
        <v>46.44</v>
      </c>
      <c r="BB88">
        <v>25.81</v>
      </c>
      <c r="BC88">
        <v>5.8</v>
      </c>
      <c r="BD88">
        <v>14.13</v>
      </c>
      <c r="BE88">
        <v>48.37</v>
      </c>
      <c r="BF88">
        <v>4.84</v>
      </c>
      <c r="BG88">
        <v>0</v>
      </c>
      <c r="BH88">
        <v>0</v>
      </c>
    </row>
    <row r="89" spans="7:60">
      <c r="G89" t="s">
        <v>131</v>
      </c>
      <c r="H89" s="73">
        <v>291.95999999999998</v>
      </c>
      <c r="I89" s="46">
        <v>66.930000000000007</v>
      </c>
      <c r="J89" s="46">
        <v>182.85</v>
      </c>
      <c r="K89" s="46">
        <v>25.81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0</v>
      </c>
      <c r="AA89">
        <v>52.63</v>
      </c>
      <c r="AB89">
        <v>0</v>
      </c>
      <c r="AC89">
        <v>4.84</v>
      </c>
      <c r="AD89">
        <v>0</v>
      </c>
      <c r="AE89">
        <v>2</v>
      </c>
      <c r="AF89">
        <v>116.09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66.930000000000007</v>
      </c>
      <c r="AM89">
        <v>0.77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24.18</v>
      </c>
      <c r="AT89">
        <v>0</v>
      </c>
      <c r="AU89">
        <v>48.37</v>
      </c>
      <c r="AV89">
        <v>48.37</v>
      </c>
      <c r="AW89">
        <v>19.350000000000001</v>
      </c>
      <c r="AX89">
        <v>14.51</v>
      </c>
      <c r="AY89">
        <v>19.350000000000001</v>
      </c>
      <c r="AZ89">
        <v>6.77</v>
      </c>
      <c r="BA89">
        <v>46.44</v>
      </c>
      <c r="BB89">
        <v>25.81</v>
      </c>
      <c r="BC89">
        <v>5.8</v>
      </c>
      <c r="BD89">
        <v>14.13</v>
      </c>
      <c r="BE89">
        <v>48.37</v>
      </c>
      <c r="BF89">
        <v>4.84</v>
      </c>
      <c r="BG89">
        <v>0</v>
      </c>
      <c r="BH89">
        <v>0</v>
      </c>
    </row>
    <row r="90" spans="7:60">
      <c r="G90" t="s">
        <v>132</v>
      </c>
      <c r="H90" s="73">
        <v>291.95999999999998</v>
      </c>
      <c r="I90" s="46">
        <v>66.930000000000007</v>
      </c>
      <c r="J90" s="46">
        <v>182.85</v>
      </c>
      <c r="K90" s="46">
        <v>25.81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0</v>
      </c>
      <c r="AA90">
        <v>52.63</v>
      </c>
      <c r="AB90">
        <v>0</v>
      </c>
      <c r="AC90">
        <v>4.84</v>
      </c>
      <c r="AD90">
        <v>0</v>
      </c>
      <c r="AE90">
        <v>2</v>
      </c>
      <c r="AF90">
        <v>116.09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66.930000000000007</v>
      </c>
      <c r="AM90">
        <v>0.77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24.18</v>
      </c>
      <c r="AT90">
        <v>0</v>
      </c>
      <c r="AU90">
        <v>48.37</v>
      </c>
      <c r="AV90">
        <v>48.37</v>
      </c>
      <c r="AW90">
        <v>19.350000000000001</v>
      </c>
      <c r="AX90">
        <v>14.51</v>
      </c>
      <c r="AY90">
        <v>19.350000000000001</v>
      </c>
      <c r="AZ90">
        <v>6.77</v>
      </c>
      <c r="BA90">
        <v>46.44</v>
      </c>
      <c r="BB90">
        <v>25.81</v>
      </c>
      <c r="BC90">
        <v>5.8</v>
      </c>
      <c r="BD90">
        <v>14.13</v>
      </c>
      <c r="BE90">
        <v>48.37</v>
      </c>
      <c r="BF90">
        <v>4.84</v>
      </c>
      <c r="BG90">
        <v>0</v>
      </c>
      <c r="BH90">
        <v>0</v>
      </c>
    </row>
    <row r="91" spans="7:60">
      <c r="G91" t="s">
        <v>133</v>
      </c>
      <c r="H91" s="73">
        <v>291.92</v>
      </c>
      <c r="I91" s="46">
        <v>76.600000000000009</v>
      </c>
      <c r="J91" s="46">
        <v>182.94</v>
      </c>
      <c r="K91" s="46">
        <v>25.81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0</v>
      </c>
      <c r="AA91">
        <v>52.63</v>
      </c>
      <c r="AB91">
        <v>0</v>
      </c>
      <c r="AC91">
        <v>4.84</v>
      </c>
      <c r="AD91">
        <v>9.67</v>
      </c>
      <c r="AE91">
        <v>2</v>
      </c>
      <c r="AF91">
        <v>116.09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66.930000000000007</v>
      </c>
      <c r="AM91">
        <v>0.73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24.18</v>
      </c>
      <c r="AT91">
        <v>0</v>
      </c>
      <c r="AU91">
        <v>48.37</v>
      </c>
      <c r="AV91">
        <v>48.37</v>
      </c>
      <c r="AW91">
        <v>19.350000000000001</v>
      </c>
      <c r="AX91">
        <v>14.51</v>
      </c>
      <c r="AY91">
        <v>19.350000000000001</v>
      </c>
      <c r="AZ91">
        <v>6.77</v>
      </c>
      <c r="BA91">
        <v>46.44</v>
      </c>
      <c r="BB91">
        <v>25.81</v>
      </c>
      <c r="BC91">
        <v>5.8</v>
      </c>
      <c r="BD91">
        <v>14.22</v>
      </c>
      <c r="BE91">
        <v>48.37</v>
      </c>
      <c r="BF91">
        <v>4.84</v>
      </c>
      <c r="BG91">
        <v>0</v>
      </c>
      <c r="BH91">
        <v>0</v>
      </c>
    </row>
    <row r="92" spans="7:60">
      <c r="G92" t="s">
        <v>134</v>
      </c>
      <c r="H92" s="73">
        <v>291.92</v>
      </c>
      <c r="I92" s="46">
        <v>76.600000000000009</v>
      </c>
      <c r="J92" s="46">
        <v>182.94</v>
      </c>
      <c r="K92" s="46">
        <v>25.81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0</v>
      </c>
      <c r="AA92">
        <v>52.63</v>
      </c>
      <c r="AB92">
        <v>0</v>
      </c>
      <c r="AC92">
        <v>4.84</v>
      </c>
      <c r="AD92">
        <v>9.67</v>
      </c>
      <c r="AE92">
        <v>2</v>
      </c>
      <c r="AF92">
        <v>116.09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66.930000000000007</v>
      </c>
      <c r="AM92">
        <v>0.73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24.18</v>
      </c>
      <c r="AT92">
        <v>0</v>
      </c>
      <c r="AU92">
        <v>48.37</v>
      </c>
      <c r="AV92">
        <v>48.37</v>
      </c>
      <c r="AW92">
        <v>19.350000000000001</v>
      </c>
      <c r="AX92">
        <v>14.51</v>
      </c>
      <c r="AY92">
        <v>19.350000000000001</v>
      </c>
      <c r="AZ92">
        <v>6.77</v>
      </c>
      <c r="BA92">
        <v>46.44</v>
      </c>
      <c r="BB92">
        <v>25.81</v>
      </c>
      <c r="BC92">
        <v>5.8</v>
      </c>
      <c r="BD92">
        <v>14.22</v>
      </c>
      <c r="BE92">
        <v>48.37</v>
      </c>
      <c r="BF92">
        <v>4.84</v>
      </c>
      <c r="BG92">
        <v>0</v>
      </c>
      <c r="BH92">
        <v>0</v>
      </c>
    </row>
    <row r="93" spans="7:60">
      <c r="G93" t="s">
        <v>135</v>
      </c>
      <c r="H93" s="73">
        <v>291.92</v>
      </c>
      <c r="I93" s="46">
        <v>76.600000000000009</v>
      </c>
      <c r="J93" s="46">
        <v>182.94</v>
      </c>
      <c r="K93" s="46">
        <v>25.81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0</v>
      </c>
      <c r="AA93">
        <v>52.63</v>
      </c>
      <c r="AB93">
        <v>0</v>
      </c>
      <c r="AC93">
        <v>4.84</v>
      </c>
      <c r="AD93">
        <v>9.67</v>
      </c>
      <c r="AE93">
        <v>2</v>
      </c>
      <c r="AF93">
        <v>116.09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66.930000000000007</v>
      </c>
      <c r="AM93">
        <v>0.73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24.18</v>
      </c>
      <c r="AT93">
        <v>0</v>
      </c>
      <c r="AU93">
        <v>48.37</v>
      </c>
      <c r="AV93">
        <v>48.37</v>
      </c>
      <c r="AW93">
        <v>19.350000000000001</v>
      </c>
      <c r="AX93">
        <v>14.51</v>
      </c>
      <c r="AY93">
        <v>19.350000000000001</v>
      </c>
      <c r="AZ93">
        <v>6.77</v>
      </c>
      <c r="BA93">
        <v>46.44</v>
      </c>
      <c r="BB93">
        <v>25.81</v>
      </c>
      <c r="BC93">
        <v>5.8</v>
      </c>
      <c r="BD93">
        <v>14.22</v>
      </c>
      <c r="BE93">
        <v>48.37</v>
      </c>
      <c r="BF93">
        <v>4.84</v>
      </c>
      <c r="BG93">
        <v>0</v>
      </c>
      <c r="BH93">
        <v>0</v>
      </c>
    </row>
    <row r="94" spans="7:60">
      <c r="G94" t="s">
        <v>136</v>
      </c>
      <c r="H94" s="73">
        <v>291.92</v>
      </c>
      <c r="I94" s="46">
        <v>76.600000000000009</v>
      </c>
      <c r="J94" s="46">
        <v>182.94</v>
      </c>
      <c r="K94" s="46">
        <v>25.81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0</v>
      </c>
      <c r="AA94">
        <v>52.63</v>
      </c>
      <c r="AB94">
        <v>0</v>
      </c>
      <c r="AC94">
        <v>4.84</v>
      </c>
      <c r="AD94">
        <v>9.67</v>
      </c>
      <c r="AE94">
        <v>2</v>
      </c>
      <c r="AF94">
        <v>116.09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66.930000000000007</v>
      </c>
      <c r="AM94">
        <v>0.73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24.18</v>
      </c>
      <c r="AT94">
        <v>0</v>
      </c>
      <c r="AU94">
        <v>48.37</v>
      </c>
      <c r="AV94">
        <v>48.37</v>
      </c>
      <c r="AW94">
        <v>19.350000000000001</v>
      </c>
      <c r="AX94">
        <v>14.51</v>
      </c>
      <c r="AY94">
        <v>19.350000000000001</v>
      </c>
      <c r="AZ94">
        <v>6.77</v>
      </c>
      <c r="BA94">
        <v>46.44</v>
      </c>
      <c r="BB94">
        <v>25.81</v>
      </c>
      <c r="BC94">
        <v>5.8</v>
      </c>
      <c r="BD94">
        <v>14.22</v>
      </c>
      <c r="BE94">
        <v>48.37</v>
      </c>
      <c r="BF94">
        <v>4.84</v>
      </c>
      <c r="BG94">
        <v>0</v>
      </c>
      <c r="BH94">
        <v>0</v>
      </c>
    </row>
    <row r="95" spans="7:60">
      <c r="G95" t="s">
        <v>137</v>
      </c>
      <c r="H95" s="73">
        <v>291.82</v>
      </c>
      <c r="I95" s="46">
        <v>76.600000000000009</v>
      </c>
      <c r="J95" s="46">
        <v>183.04</v>
      </c>
      <c r="K95" s="46">
        <v>25.81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52.63</v>
      </c>
      <c r="AB95">
        <v>0</v>
      </c>
      <c r="AC95">
        <v>4.84</v>
      </c>
      <c r="AD95">
        <v>9.67</v>
      </c>
      <c r="AE95">
        <v>2</v>
      </c>
      <c r="AF95">
        <v>116.09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66.930000000000007</v>
      </c>
      <c r="AM95">
        <v>0.63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24.18</v>
      </c>
      <c r="AT95">
        <v>0</v>
      </c>
      <c r="AU95">
        <v>48.37</v>
      </c>
      <c r="AV95">
        <v>48.37</v>
      </c>
      <c r="AW95">
        <v>19.350000000000001</v>
      </c>
      <c r="AX95">
        <v>14.51</v>
      </c>
      <c r="AY95">
        <v>19.350000000000001</v>
      </c>
      <c r="AZ95">
        <v>6.77</v>
      </c>
      <c r="BA95">
        <v>46.44</v>
      </c>
      <c r="BB95">
        <v>25.81</v>
      </c>
      <c r="BC95">
        <v>5.8</v>
      </c>
      <c r="BD95">
        <v>14.32</v>
      </c>
      <c r="BE95">
        <v>48.37</v>
      </c>
      <c r="BF95">
        <v>4.84</v>
      </c>
      <c r="BG95">
        <v>0</v>
      </c>
      <c r="BH95">
        <v>0</v>
      </c>
    </row>
    <row r="96" spans="7:60">
      <c r="G96" t="s">
        <v>138</v>
      </c>
      <c r="H96" s="73">
        <v>291.82</v>
      </c>
      <c r="I96" s="46">
        <v>76.600000000000009</v>
      </c>
      <c r="J96" s="46">
        <v>183.04</v>
      </c>
      <c r="K96" s="46">
        <v>25.81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52.63</v>
      </c>
      <c r="AB96">
        <v>0</v>
      </c>
      <c r="AC96">
        <v>4.84</v>
      </c>
      <c r="AD96">
        <v>9.67</v>
      </c>
      <c r="AE96">
        <v>2</v>
      </c>
      <c r="AF96">
        <v>116.09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66.930000000000007</v>
      </c>
      <c r="AM96">
        <v>0.63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24.18</v>
      </c>
      <c r="AT96">
        <v>0</v>
      </c>
      <c r="AU96">
        <v>48.37</v>
      </c>
      <c r="AV96">
        <v>48.37</v>
      </c>
      <c r="AW96">
        <v>19.350000000000001</v>
      </c>
      <c r="AX96">
        <v>14.51</v>
      </c>
      <c r="AY96">
        <v>19.350000000000001</v>
      </c>
      <c r="AZ96">
        <v>6.77</v>
      </c>
      <c r="BA96">
        <v>46.44</v>
      </c>
      <c r="BB96">
        <v>25.81</v>
      </c>
      <c r="BC96">
        <v>5.8</v>
      </c>
      <c r="BD96">
        <v>14.32</v>
      </c>
      <c r="BE96">
        <v>48.37</v>
      </c>
      <c r="BF96">
        <v>4.84</v>
      </c>
      <c r="BG96">
        <v>0</v>
      </c>
      <c r="BH96">
        <v>0</v>
      </c>
    </row>
    <row r="97" spans="1:133">
      <c r="G97" t="s">
        <v>139</v>
      </c>
      <c r="H97" s="73">
        <v>291.82</v>
      </c>
      <c r="I97" s="46">
        <v>76.600000000000009</v>
      </c>
      <c r="J97" s="46">
        <v>183.04</v>
      </c>
      <c r="K97" s="46">
        <v>25.81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52.63</v>
      </c>
      <c r="AB97">
        <v>0</v>
      </c>
      <c r="AC97">
        <v>4.84</v>
      </c>
      <c r="AD97">
        <v>9.67</v>
      </c>
      <c r="AE97">
        <v>2</v>
      </c>
      <c r="AF97">
        <v>116.09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66.930000000000007</v>
      </c>
      <c r="AM97">
        <v>0.63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24.18</v>
      </c>
      <c r="AT97">
        <v>0</v>
      </c>
      <c r="AU97">
        <v>48.37</v>
      </c>
      <c r="AV97">
        <v>48.37</v>
      </c>
      <c r="AW97">
        <v>19.350000000000001</v>
      </c>
      <c r="AX97">
        <v>14.51</v>
      </c>
      <c r="AY97">
        <v>19.350000000000001</v>
      </c>
      <c r="AZ97">
        <v>6.77</v>
      </c>
      <c r="BA97">
        <v>46.44</v>
      </c>
      <c r="BB97">
        <v>25.81</v>
      </c>
      <c r="BC97">
        <v>5.8</v>
      </c>
      <c r="BD97">
        <v>14.32</v>
      </c>
      <c r="BE97">
        <v>48.37</v>
      </c>
      <c r="BF97">
        <v>4.84</v>
      </c>
      <c r="BG97">
        <v>0</v>
      </c>
      <c r="BH97">
        <v>0</v>
      </c>
    </row>
    <row r="98" spans="1:133">
      <c r="G98" t="s">
        <v>140</v>
      </c>
      <c r="H98" s="73">
        <v>291.82</v>
      </c>
      <c r="I98" s="46">
        <v>76.600000000000009</v>
      </c>
      <c r="J98" s="46">
        <v>183.04</v>
      </c>
      <c r="K98" s="46">
        <v>25.81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52.63</v>
      </c>
      <c r="AB98">
        <v>0</v>
      </c>
      <c r="AC98">
        <v>4.84</v>
      </c>
      <c r="AD98">
        <v>9.67</v>
      </c>
      <c r="AE98">
        <v>2</v>
      </c>
      <c r="AF98">
        <v>116.09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66.930000000000007</v>
      </c>
      <c r="AM98">
        <v>0.63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24.18</v>
      </c>
      <c r="AT98">
        <v>0</v>
      </c>
      <c r="AU98">
        <v>48.37</v>
      </c>
      <c r="AV98">
        <v>48.37</v>
      </c>
      <c r="AW98">
        <v>19.350000000000001</v>
      </c>
      <c r="AX98">
        <v>14.51</v>
      </c>
      <c r="AY98">
        <v>19.350000000000001</v>
      </c>
      <c r="AZ98">
        <v>6.77</v>
      </c>
      <c r="BA98">
        <v>46.44</v>
      </c>
      <c r="BB98">
        <v>25.81</v>
      </c>
      <c r="BC98">
        <v>5.8</v>
      </c>
      <c r="BD98">
        <v>14.32</v>
      </c>
      <c r="BE98">
        <v>48.37</v>
      </c>
      <c r="BF98">
        <v>4.84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7.0066699999999908</v>
      </c>
      <c r="I99" s="69">
        <f t="shared" ref="I99:BU99" si="1">SUM(I3:I98)/4000</f>
        <v>2.0852600000000039</v>
      </c>
      <c r="J99" s="69">
        <f t="shared" si="1"/>
        <v>4.4510974999999959</v>
      </c>
      <c r="K99" s="69">
        <f t="shared" si="1"/>
        <v>0.58326749999999905</v>
      </c>
      <c r="L99" s="69">
        <f t="shared" si="1"/>
        <v>6.544999999999998E-2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0.40158000000000027</v>
      </c>
      <c r="X99">
        <f t="shared" si="1"/>
        <v>7.740000000000001E-2</v>
      </c>
      <c r="Y99">
        <f t="shared" si="1"/>
        <v>3.3880000000000014E-2</v>
      </c>
      <c r="Z99">
        <f t="shared" si="1"/>
        <v>5.8039999999999987E-2</v>
      </c>
      <c r="AA99">
        <f t="shared" si="1"/>
        <v>1.3428875000000005</v>
      </c>
      <c r="AB99">
        <f t="shared" si="1"/>
        <v>0.3250800000000002</v>
      </c>
      <c r="AC99">
        <f t="shared" si="1"/>
        <v>0.11615999999999976</v>
      </c>
      <c r="AD99">
        <f t="shared" si="1"/>
        <v>7.7359999999999984E-2</v>
      </c>
      <c r="AE99">
        <f t="shared" si="1"/>
        <v>0.02</v>
      </c>
      <c r="AF99">
        <f t="shared" si="1"/>
        <v>2.7861600000000024</v>
      </c>
      <c r="AG99">
        <f t="shared" si="1"/>
        <v>0.38695999999999969</v>
      </c>
      <c r="AH99">
        <f t="shared" si="1"/>
        <v>7.740000000000001E-2</v>
      </c>
      <c r="AI99">
        <f t="shared" si="1"/>
        <v>4.7390000000000009E-2</v>
      </c>
      <c r="AJ99">
        <f t="shared" si="1"/>
        <v>4.0600000000000004E-2</v>
      </c>
      <c r="AK99">
        <f t="shared" si="1"/>
        <v>0.33858999999999978</v>
      </c>
      <c r="AL99">
        <f t="shared" si="1"/>
        <v>1.2047399999999997</v>
      </c>
      <c r="AM99">
        <f t="shared" si="1"/>
        <v>1.8109999999999987E-2</v>
      </c>
      <c r="AN99">
        <f t="shared" si="1"/>
        <v>9.6720000000000014E-2</v>
      </c>
      <c r="AO99">
        <f t="shared" si="1"/>
        <v>0</v>
      </c>
      <c r="AP99">
        <f t="shared" si="1"/>
        <v>6.544999999999998E-2</v>
      </c>
      <c r="AQ99">
        <f t="shared" si="1"/>
        <v>0</v>
      </c>
      <c r="AR99">
        <f t="shared" si="1"/>
        <v>0</v>
      </c>
      <c r="AS99">
        <f t="shared" si="1"/>
        <v>0.48360000000000036</v>
      </c>
      <c r="AT99">
        <f t="shared" si="1"/>
        <v>0</v>
      </c>
      <c r="AU99">
        <f t="shared" si="1"/>
        <v>0.77391999999999883</v>
      </c>
      <c r="AV99">
        <f t="shared" si="1"/>
        <v>0.82228999999999874</v>
      </c>
      <c r="AW99">
        <f t="shared" si="1"/>
        <v>0.38699999999999962</v>
      </c>
      <c r="AX99">
        <f t="shared" si="1"/>
        <v>0.2901999999999999</v>
      </c>
      <c r="AY99">
        <f t="shared" si="1"/>
        <v>0.38699999999999962</v>
      </c>
      <c r="AZ99">
        <f t="shared" si="1"/>
        <v>0.11508999999999989</v>
      </c>
      <c r="BA99">
        <f t="shared" si="1"/>
        <v>0.78948000000000074</v>
      </c>
      <c r="BB99">
        <f t="shared" si="1"/>
        <v>0.58326749999999905</v>
      </c>
      <c r="BC99">
        <f t="shared" si="1"/>
        <v>9.8600000000000104E-2</v>
      </c>
      <c r="BD99">
        <f t="shared" si="1"/>
        <v>0.32205000000000011</v>
      </c>
      <c r="BE99">
        <f t="shared" si="1"/>
        <v>1.1608799999999981</v>
      </c>
      <c r="BF99">
        <f t="shared" si="1"/>
        <v>8.227999999999995E-2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541</v>
      </c>
      <c r="X100" t="s">
        <v>550</v>
      </c>
      <c r="Y100" t="s">
        <v>558</v>
      </c>
      <c r="Z100" t="s">
        <v>554</v>
      </c>
      <c r="AA100" t="s">
        <v>552</v>
      </c>
      <c r="AB100" t="s">
        <v>560</v>
      </c>
      <c r="AC100" t="s">
        <v>556</v>
      </c>
      <c r="AD100" t="s">
        <v>562</v>
      </c>
      <c r="AE100" t="s">
        <v>566</v>
      </c>
      <c r="AF100" t="s">
        <v>563</v>
      </c>
      <c r="AG100" t="s">
        <v>568</v>
      </c>
      <c r="AH100" t="s">
        <v>570</v>
      </c>
      <c r="AI100" t="s">
        <v>537</v>
      </c>
      <c r="AJ100" t="s">
        <v>535</v>
      </c>
      <c r="AK100" t="s">
        <v>572</v>
      </c>
      <c r="AL100" t="s">
        <v>542</v>
      </c>
      <c r="AM100" t="s">
        <v>546</v>
      </c>
      <c r="AN100" t="s">
        <v>544</v>
      </c>
      <c r="AO100" t="s">
        <v>548</v>
      </c>
      <c r="AP100" t="s">
        <v>539</v>
      </c>
      <c r="AQ100" t="s">
        <v>589</v>
      </c>
      <c r="AR100" t="s">
        <v>584</v>
      </c>
      <c r="AS100" t="s">
        <v>574</v>
      </c>
      <c r="AT100" t="s">
        <v>592</v>
      </c>
      <c r="AU100" t="s">
        <v>594</v>
      </c>
      <c r="AV100" t="s">
        <v>578</v>
      </c>
      <c r="AW100" t="s">
        <v>593</v>
      </c>
      <c r="AX100" t="s">
        <v>586</v>
      </c>
      <c r="AY100" t="s">
        <v>590</v>
      </c>
      <c r="AZ100" t="s">
        <v>585</v>
      </c>
      <c r="BA100" t="s">
        <v>587</v>
      </c>
      <c r="BB100" t="s">
        <v>580</v>
      </c>
      <c r="BC100" t="s">
        <v>583</v>
      </c>
      <c r="BD100" t="s">
        <v>582</v>
      </c>
      <c r="BE100" t="s">
        <v>596</v>
      </c>
      <c r="BF100" t="s">
        <v>577</v>
      </c>
      <c r="BG100" t="s">
        <v>573</v>
      </c>
      <c r="BH100" t="s">
        <v>576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45418</v>
      </c>
      <c r="U2" s="73" t="s">
        <v>225</v>
      </c>
      <c r="V2" s="74" t="s">
        <v>224</v>
      </c>
      <c r="W2" s="28" t="s">
        <v>256</v>
      </c>
      <c r="X2" t="s">
        <v>599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93.93</v>
      </c>
      <c r="I3" s="53">
        <v>0</v>
      </c>
      <c r="J3" s="53">
        <v>0</v>
      </c>
      <c r="K3" s="53">
        <v>0</v>
      </c>
      <c r="L3" s="53">
        <v>0</v>
      </c>
      <c r="M3" s="72">
        <v>0.11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599</v>
      </c>
      <c r="U3" s="73">
        <v>-26.2</v>
      </c>
      <c r="V3" s="74">
        <v>48.7</v>
      </c>
      <c r="W3">
        <v>93.93</v>
      </c>
      <c r="X3">
        <v>0</v>
      </c>
      <c r="Y3">
        <v>0</v>
      </c>
      <c r="Z3">
        <v>0.11</v>
      </c>
    </row>
    <row r="4" spans="1:26">
      <c r="B4" t="s">
        <v>257</v>
      </c>
      <c r="D4" t="s">
        <v>439</v>
      </c>
      <c r="F4" t="s">
        <v>438</v>
      </c>
      <c r="G4" t="s">
        <v>46</v>
      </c>
      <c r="H4" s="73">
        <v>54.46</v>
      </c>
      <c r="I4" s="46">
        <v>0</v>
      </c>
      <c r="J4" s="46">
        <v>0</v>
      </c>
      <c r="K4" s="46">
        <v>0</v>
      </c>
      <c r="L4" s="46">
        <v>0</v>
      </c>
      <c r="M4" s="74">
        <v>0.01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-74.2</v>
      </c>
      <c r="V4" s="74">
        <v>52.01</v>
      </c>
      <c r="W4">
        <v>54.46</v>
      </c>
      <c r="X4">
        <v>0</v>
      </c>
      <c r="Y4">
        <v>0</v>
      </c>
      <c r="Z4">
        <v>0.01</v>
      </c>
    </row>
    <row r="5" spans="1:26">
      <c r="G5" t="s">
        <v>47</v>
      </c>
      <c r="H5" s="73">
        <v>76.13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-156.19999999999999</v>
      </c>
      <c r="V5" s="74">
        <v>3.07</v>
      </c>
      <c r="W5">
        <v>76.13</v>
      </c>
      <c r="X5">
        <v>0</v>
      </c>
      <c r="Y5">
        <v>0</v>
      </c>
      <c r="Z5">
        <v>0</v>
      </c>
    </row>
    <row r="6" spans="1:26">
      <c r="G6" t="s">
        <v>48</v>
      </c>
      <c r="H6" s="73">
        <v>39.43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-159.19999999999999</v>
      </c>
      <c r="V6" s="74">
        <v>3.65</v>
      </c>
      <c r="W6">
        <v>39.43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-141.19999999999999</v>
      </c>
      <c r="V7" s="74">
        <v>8.2200000000000006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-157.19999999999999</v>
      </c>
      <c r="V8" s="74">
        <v>7.74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-224.2</v>
      </c>
      <c r="V9" s="74">
        <v>7.45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-258.2</v>
      </c>
      <c r="V10" s="74">
        <v>7.26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-126.2</v>
      </c>
      <c r="V11" s="74">
        <v>7.06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-137.19999999999999</v>
      </c>
      <c r="V12" s="74">
        <v>6.38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-146.19999999999999</v>
      </c>
      <c r="V13" s="74">
        <v>6.48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-152.19999999999999</v>
      </c>
      <c r="V14" s="74">
        <v>6.38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-166.2</v>
      </c>
      <c r="V15" s="74">
        <v>5.8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-173.2</v>
      </c>
      <c r="V16" s="74">
        <v>15.19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-116.2</v>
      </c>
      <c r="V17" s="74">
        <v>48.08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-125.2</v>
      </c>
      <c r="V18" s="74">
        <v>63.36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-172.2</v>
      </c>
      <c r="V19" s="74">
        <v>78.94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-178.2</v>
      </c>
      <c r="V20" s="74">
        <v>63.46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-215.2</v>
      </c>
      <c r="V21" s="74">
        <v>34.44</v>
      </c>
      <c r="W21">
        <v>0</v>
      </c>
      <c r="X21">
        <v>0</v>
      </c>
      <c r="Y21">
        <v>0</v>
      </c>
      <c r="Z21">
        <v>0.68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-265.2</v>
      </c>
      <c r="V22" s="74">
        <v>5.61</v>
      </c>
      <c r="W22">
        <v>0</v>
      </c>
      <c r="X22">
        <v>0</v>
      </c>
      <c r="Y22">
        <v>0</v>
      </c>
      <c r="Z22">
        <v>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3.68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-202.2</v>
      </c>
      <c r="V23" s="74">
        <v>5.9</v>
      </c>
      <c r="W23">
        <v>0</v>
      </c>
      <c r="X23">
        <v>-2</v>
      </c>
      <c r="Y23">
        <v>0</v>
      </c>
      <c r="Z23">
        <v>3.68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3.87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-215.2</v>
      </c>
      <c r="V24" s="74">
        <v>64.040000000000006</v>
      </c>
      <c r="W24">
        <v>0</v>
      </c>
      <c r="X24">
        <v>-2</v>
      </c>
      <c r="Y24">
        <v>0</v>
      </c>
      <c r="Z24">
        <v>3.87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3.77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-199</v>
      </c>
      <c r="V25" s="74">
        <v>25.15</v>
      </c>
      <c r="W25">
        <v>0</v>
      </c>
      <c r="X25">
        <v>-2</v>
      </c>
      <c r="Y25">
        <v>0</v>
      </c>
      <c r="Z25">
        <v>3.77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0.39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-219</v>
      </c>
      <c r="V26" s="74">
        <v>24.86</v>
      </c>
      <c r="W26">
        <v>0</v>
      </c>
      <c r="X26">
        <v>-2</v>
      </c>
      <c r="Y26">
        <v>0</v>
      </c>
      <c r="Z26">
        <v>0.39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-246</v>
      </c>
      <c r="V27" s="74">
        <v>24.77</v>
      </c>
      <c r="W27">
        <v>0</v>
      </c>
      <c r="X27">
        <v>-2</v>
      </c>
      <c r="Y27">
        <v>0</v>
      </c>
      <c r="Z27">
        <v>2.61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6.09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-247</v>
      </c>
      <c r="V28" s="74">
        <v>48.66</v>
      </c>
      <c r="W28">
        <v>0</v>
      </c>
      <c r="X28">
        <v>-2</v>
      </c>
      <c r="Y28">
        <v>0</v>
      </c>
      <c r="Z28">
        <v>6.09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3.39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-165</v>
      </c>
      <c r="V29" s="74">
        <v>14.32</v>
      </c>
      <c r="W29">
        <v>0</v>
      </c>
      <c r="X29">
        <v>-2</v>
      </c>
      <c r="Y29">
        <v>0</v>
      </c>
      <c r="Z29">
        <v>3.39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1.64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-290</v>
      </c>
      <c r="V30" s="74">
        <v>4.0599999999999996</v>
      </c>
      <c r="W30">
        <v>0</v>
      </c>
      <c r="X30">
        <v>0</v>
      </c>
      <c r="Y30">
        <v>0</v>
      </c>
      <c r="Z30">
        <v>1.64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-188</v>
      </c>
      <c r="V31" s="74">
        <v>3.68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0.15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-154</v>
      </c>
      <c r="V32" s="74">
        <v>2.9</v>
      </c>
      <c r="W32">
        <v>0</v>
      </c>
      <c r="X32">
        <v>0</v>
      </c>
      <c r="Y32">
        <v>0</v>
      </c>
      <c r="Z32">
        <v>0.15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-119</v>
      </c>
      <c r="V33" s="74">
        <v>2.3199999999999998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-84</v>
      </c>
      <c r="V34" s="74">
        <v>1.93</v>
      </c>
      <c r="W34">
        <v>0</v>
      </c>
      <c r="X34">
        <v>0</v>
      </c>
      <c r="Y34">
        <v>0</v>
      </c>
      <c r="Z34">
        <v>0.1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0.57999999999999996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-72</v>
      </c>
      <c r="V35" s="74">
        <v>10.64</v>
      </c>
      <c r="W35">
        <v>0</v>
      </c>
      <c r="X35">
        <v>0</v>
      </c>
      <c r="Y35">
        <v>0</v>
      </c>
      <c r="Z35">
        <v>0.57999999999999996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-47</v>
      </c>
      <c r="V36" s="74">
        <v>19.829999999999998</v>
      </c>
      <c r="W36">
        <v>0</v>
      </c>
      <c r="X36">
        <v>0</v>
      </c>
      <c r="Y36">
        <v>0</v>
      </c>
      <c r="Z36">
        <v>3.1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9.67</v>
      </c>
      <c r="L37" s="46">
        <v>0</v>
      </c>
      <c r="M37" s="74">
        <v>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-74</v>
      </c>
      <c r="V37" s="74">
        <v>30.38</v>
      </c>
      <c r="W37">
        <v>0</v>
      </c>
      <c r="X37">
        <v>0</v>
      </c>
      <c r="Y37">
        <v>9.67</v>
      </c>
      <c r="Z37">
        <v>3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19.350000000000001</v>
      </c>
      <c r="L38" s="46">
        <v>0</v>
      </c>
      <c r="M38" s="74">
        <v>3.29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-59</v>
      </c>
      <c r="V38" s="74">
        <v>45.37</v>
      </c>
      <c r="W38">
        <v>0</v>
      </c>
      <c r="X38">
        <v>0</v>
      </c>
      <c r="Y38">
        <v>19.350000000000001</v>
      </c>
      <c r="Z38">
        <v>3.29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-41</v>
      </c>
      <c r="V39" s="74">
        <v>19.350000000000001</v>
      </c>
      <c r="W39">
        <v>0</v>
      </c>
      <c r="X39">
        <v>0</v>
      </c>
      <c r="Y39">
        <v>0</v>
      </c>
      <c r="Z39">
        <v>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4.45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-41</v>
      </c>
      <c r="V40" s="74">
        <v>43.15</v>
      </c>
      <c r="W40">
        <v>0</v>
      </c>
      <c r="X40">
        <v>0</v>
      </c>
      <c r="Y40">
        <v>0</v>
      </c>
      <c r="Z40">
        <v>4.45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19.350000000000001</v>
      </c>
      <c r="L41" s="46">
        <v>0</v>
      </c>
      <c r="M41" s="74">
        <v>4.93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-3</v>
      </c>
      <c r="V41" s="74">
        <v>108.83</v>
      </c>
      <c r="W41">
        <v>0</v>
      </c>
      <c r="X41">
        <v>0</v>
      </c>
      <c r="Y41">
        <v>19.350000000000001</v>
      </c>
      <c r="Z41">
        <v>4.93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19.350000000000001</v>
      </c>
      <c r="L42" s="46">
        <v>0</v>
      </c>
      <c r="M42" s="74">
        <v>2.9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-3</v>
      </c>
      <c r="V42" s="74">
        <v>112.51</v>
      </c>
      <c r="W42">
        <v>0</v>
      </c>
      <c r="X42">
        <v>0</v>
      </c>
      <c r="Y42">
        <v>19.350000000000001</v>
      </c>
      <c r="Z42">
        <v>2.9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29.02</v>
      </c>
      <c r="L43" s="46">
        <v>0</v>
      </c>
      <c r="M43" s="74">
        <v>3.58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-3</v>
      </c>
      <c r="V43" s="74">
        <v>97.61</v>
      </c>
      <c r="W43">
        <v>0</v>
      </c>
      <c r="X43">
        <v>0</v>
      </c>
      <c r="Y43">
        <v>29.02</v>
      </c>
      <c r="Z43">
        <v>3.58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34.83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-3</v>
      </c>
      <c r="V44" s="74">
        <v>130.31</v>
      </c>
      <c r="W44">
        <v>0</v>
      </c>
      <c r="X44">
        <v>0</v>
      </c>
      <c r="Y44">
        <v>34.83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38.700000000000003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-61</v>
      </c>
      <c r="V45" s="74">
        <v>106.22</v>
      </c>
      <c r="W45">
        <v>0</v>
      </c>
      <c r="X45">
        <v>0</v>
      </c>
      <c r="Y45">
        <v>38.700000000000003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46.44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-64</v>
      </c>
      <c r="V46" s="74">
        <v>99.26</v>
      </c>
      <c r="W46">
        <v>0</v>
      </c>
      <c r="X46">
        <v>0</v>
      </c>
      <c r="Y46">
        <v>46.44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48.56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-3</v>
      </c>
      <c r="V47" s="74">
        <v>55.82</v>
      </c>
      <c r="W47">
        <v>0</v>
      </c>
      <c r="X47">
        <v>0</v>
      </c>
      <c r="Y47">
        <v>48.56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50.6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-3</v>
      </c>
      <c r="V48" s="74">
        <v>65.489999999999995</v>
      </c>
      <c r="W48">
        <v>0</v>
      </c>
      <c r="X48">
        <v>0</v>
      </c>
      <c r="Y48">
        <v>50.6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51.08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-3</v>
      </c>
      <c r="V49" s="74">
        <v>41.11</v>
      </c>
      <c r="W49">
        <v>0</v>
      </c>
      <c r="X49">
        <v>0</v>
      </c>
      <c r="Y49">
        <v>51.08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53.21</v>
      </c>
      <c r="L50" s="46">
        <v>0</v>
      </c>
      <c r="M50" s="74">
        <v>2.0299999999999998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-3</v>
      </c>
      <c r="V50" s="74">
        <v>50.69</v>
      </c>
      <c r="W50">
        <v>0</v>
      </c>
      <c r="X50">
        <v>0</v>
      </c>
      <c r="Y50">
        <v>53.21</v>
      </c>
      <c r="Z50">
        <v>2.0299999999999998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55.43</v>
      </c>
      <c r="L51" s="46">
        <v>0</v>
      </c>
      <c r="M51" s="74">
        <v>3.29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-26.5</v>
      </c>
      <c r="V51" s="74">
        <v>91.9</v>
      </c>
      <c r="W51">
        <v>0</v>
      </c>
      <c r="X51">
        <v>0</v>
      </c>
      <c r="Y51">
        <v>55.43</v>
      </c>
      <c r="Z51">
        <v>3.29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56.3</v>
      </c>
      <c r="L52" s="46">
        <v>0</v>
      </c>
      <c r="M52" s="74">
        <v>4.55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-23.5</v>
      </c>
      <c r="V52" s="74">
        <v>103.51</v>
      </c>
      <c r="W52">
        <v>0</v>
      </c>
      <c r="X52">
        <v>0</v>
      </c>
      <c r="Y52">
        <v>56.3</v>
      </c>
      <c r="Z52">
        <v>4.55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58.91</v>
      </c>
      <c r="L53" s="46">
        <v>0</v>
      </c>
      <c r="M53" s="74">
        <v>5.13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-35.5</v>
      </c>
      <c r="V53" s="74">
        <v>68.2</v>
      </c>
      <c r="W53">
        <v>0</v>
      </c>
      <c r="X53">
        <v>0</v>
      </c>
      <c r="Y53">
        <v>58.91</v>
      </c>
      <c r="Z53">
        <v>5.13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59.5</v>
      </c>
      <c r="L54" s="46">
        <v>0</v>
      </c>
      <c r="M54" s="74">
        <v>5.8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-41.5</v>
      </c>
      <c r="V54" s="74">
        <v>64.819999999999993</v>
      </c>
      <c r="W54">
        <v>0</v>
      </c>
      <c r="X54">
        <v>0</v>
      </c>
      <c r="Y54">
        <v>59.5</v>
      </c>
      <c r="Z54">
        <v>5.8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59.5</v>
      </c>
      <c r="L55" s="46">
        <v>0</v>
      </c>
      <c r="M55" s="74">
        <v>6.77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-63.5</v>
      </c>
      <c r="V55" s="74">
        <v>46.44</v>
      </c>
      <c r="W55">
        <v>0</v>
      </c>
      <c r="X55">
        <v>0</v>
      </c>
      <c r="Y55">
        <v>59.5</v>
      </c>
      <c r="Z55">
        <v>6.77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58.91</v>
      </c>
      <c r="L56" s="46">
        <v>0</v>
      </c>
      <c r="M56" s="74">
        <v>4.84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-63.5</v>
      </c>
      <c r="V56" s="74">
        <v>51.27</v>
      </c>
      <c r="W56">
        <v>0</v>
      </c>
      <c r="X56">
        <v>0</v>
      </c>
      <c r="Y56">
        <v>58.91</v>
      </c>
      <c r="Z56">
        <v>4.84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59.11</v>
      </c>
      <c r="L57" s="46">
        <v>0</v>
      </c>
      <c r="M57" s="74">
        <v>1.06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-66.5</v>
      </c>
      <c r="V57" s="74">
        <v>66.27</v>
      </c>
      <c r="W57">
        <v>0</v>
      </c>
      <c r="X57">
        <v>0</v>
      </c>
      <c r="Y57">
        <v>59.11</v>
      </c>
      <c r="Z57">
        <v>1.06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57.36</v>
      </c>
      <c r="L58" s="46">
        <v>0</v>
      </c>
      <c r="M58" s="74">
        <v>0.68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-72.5</v>
      </c>
      <c r="V58" s="74">
        <v>51.76</v>
      </c>
      <c r="W58">
        <v>0</v>
      </c>
      <c r="X58">
        <v>0</v>
      </c>
      <c r="Y58">
        <v>57.36</v>
      </c>
      <c r="Z58">
        <v>0.68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59.4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-13.5</v>
      </c>
      <c r="V59" s="74">
        <v>53.69</v>
      </c>
      <c r="W59">
        <v>0</v>
      </c>
      <c r="X59">
        <v>0</v>
      </c>
      <c r="Y59">
        <v>59.4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61.33</v>
      </c>
      <c r="L60" s="46">
        <v>0</v>
      </c>
      <c r="M60" s="74">
        <v>0.87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-2.5</v>
      </c>
      <c r="V60" s="74">
        <v>95.29</v>
      </c>
      <c r="W60">
        <v>0</v>
      </c>
      <c r="X60">
        <v>0</v>
      </c>
      <c r="Y60">
        <v>61.33</v>
      </c>
      <c r="Z60">
        <v>0.87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61.34</v>
      </c>
      <c r="L61" s="46">
        <v>0</v>
      </c>
      <c r="M61" s="74">
        <v>2.9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-41.5</v>
      </c>
      <c r="V61" s="74">
        <v>55.14</v>
      </c>
      <c r="W61">
        <v>0</v>
      </c>
      <c r="X61">
        <v>0</v>
      </c>
      <c r="Y61">
        <v>61.34</v>
      </c>
      <c r="Z61">
        <v>2.9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62.4</v>
      </c>
      <c r="L62" s="46">
        <v>0</v>
      </c>
      <c r="M62" s="74">
        <v>3.58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-27.5</v>
      </c>
      <c r="V62" s="74">
        <v>46.44</v>
      </c>
      <c r="W62">
        <v>0</v>
      </c>
      <c r="X62">
        <v>0</v>
      </c>
      <c r="Y62">
        <v>62.4</v>
      </c>
      <c r="Z62">
        <v>3.58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61.53</v>
      </c>
      <c r="L63" s="46">
        <v>0</v>
      </c>
      <c r="M63" s="74">
        <v>1.35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-17.5</v>
      </c>
      <c r="V63" s="74">
        <v>57.08</v>
      </c>
      <c r="W63">
        <v>0</v>
      </c>
      <c r="X63">
        <v>0</v>
      </c>
      <c r="Y63">
        <v>61.53</v>
      </c>
      <c r="Z63">
        <v>1.35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60.94</v>
      </c>
      <c r="L64" s="46">
        <v>0</v>
      </c>
      <c r="M64" s="74">
        <v>3.39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-9.5</v>
      </c>
      <c r="V64" s="74">
        <v>53.69</v>
      </c>
      <c r="W64">
        <v>0</v>
      </c>
      <c r="X64">
        <v>0</v>
      </c>
      <c r="Y64">
        <v>60.94</v>
      </c>
      <c r="Z64">
        <v>3.39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60.95</v>
      </c>
      <c r="L65" s="46">
        <v>0</v>
      </c>
      <c r="M65" s="74">
        <v>4.16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-14.5</v>
      </c>
      <c r="V65" s="74">
        <v>48.37</v>
      </c>
      <c r="W65">
        <v>0</v>
      </c>
      <c r="X65">
        <v>0</v>
      </c>
      <c r="Y65">
        <v>60.95</v>
      </c>
      <c r="Z65">
        <v>4.16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59.5</v>
      </c>
      <c r="L66" s="46">
        <v>0</v>
      </c>
      <c r="M66" s="74">
        <v>2.61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-52.5</v>
      </c>
      <c r="V66" s="74">
        <v>55.63</v>
      </c>
      <c r="W66">
        <v>0</v>
      </c>
      <c r="X66">
        <v>0</v>
      </c>
      <c r="Y66">
        <v>59.5</v>
      </c>
      <c r="Z66">
        <v>2.61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59.11</v>
      </c>
      <c r="L67" s="46">
        <v>0</v>
      </c>
      <c r="M67" s="74">
        <v>1.1599999999999999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-45.5</v>
      </c>
      <c r="V67" s="74">
        <v>78.36</v>
      </c>
      <c r="W67">
        <v>0</v>
      </c>
      <c r="X67">
        <v>0</v>
      </c>
      <c r="Y67">
        <v>59.11</v>
      </c>
      <c r="Z67">
        <v>1.1599999999999999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54.27</v>
      </c>
      <c r="L68" s="46">
        <v>0</v>
      </c>
      <c r="M68" s="74">
        <v>2.61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-49.5</v>
      </c>
      <c r="V68" s="74">
        <v>81.260000000000005</v>
      </c>
      <c r="W68">
        <v>0</v>
      </c>
      <c r="X68">
        <v>0</v>
      </c>
      <c r="Y68">
        <v>54.27</v>
      </c>
      <c r="Z68">
        <v>2.61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48.85</v>
      </c>
      <c r="L69" s="46">
        <v>0</v>
      </c>
      <c r="M69" s="74">
        <v>4.26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-35.5</v>
      </c>
      <c r="V69" s="74">
        <v>108.35</v>
      </c>
      <c r="W69">
        <v>0</v>
      </c>
      <c r="X69">
        <v>0</v>
      </c>
      <c r="Y69">
        <v>48.85</v>
      </c>
      <c r="Z69">
        <v>4.26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43.05</v>
      </c>
      <c r="L70" s="46">
        <v>0</v>
      </c>
      <c r="M70" s="74">
        <v>3.19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-38.5</v>
      </c>
      <c r="V70" s="74">
        <v>103.03</v>
      </c>
      <c r="W70">
        <v>0</v>
      </c>
      <c r="X70">
        <v>0</v>
      </c>
      <c r="Y70">
        <v>43.05</v>
      </c>
      <c r="Z70">
        <v>3.19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85.62</v>
      </c>
      <c r="L71" s="46">
        <v>0</v>
      </c>
      <c r="M71" s="74">
        <v>5.8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-153.5</v>
      </c>
      <c r="V71" s="74">
        <v>62.88</v>
      </c>
      <c r="W71">
        <v>0</v>
      </c>
      <c r="X71">
        <v>0</v>
      </c>
      <c r="Y71">
        <v>85.62</v>
      </c>
      <c r="Z71">
        <v>5.8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75.260000000000005</v>
      </c>
      <c r="L72" s="46">
        <v>0</v>
      </c>
      <c r="M72" s="74">
        <v>5.32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-182.5</v>
      </c>
      <c r="V72" s="74">
        <v>37.729999999999997</v>
      </c>
      <c r="W72">
        <v>0</v>
      </c>
      <c r="X72">
        <v>0</v>
      </c>
      <c r="Y72">
        <v>75.260000000000005</v>
      </c>
      <c r="Z72">
        <v>5.32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63.75</v>
      </c>
      <c r="L73" s="46">
        <v>0</v>
      </c>
      <c r="M73" s="74">
        <v>6.97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-77.5</v>
      </c>
      <c r="V73" s="74">
        <v>31.92</v>
      </c>
      <c r="W73">
        <v>0</v>
      </c>
      <c r="X73">
        <v>0</v>
      </c>
      <c r="Y73">
        <v>63.75</v>
      </c>
      <c r="Z73">
        <v>6.97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47.4</v>
      </c>
      <c r="L74" s="46">
        <v>0</v>
      </c>
      <c r="M74" s="74">
        <v>8.0299999999999994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-67.5</v>
      </c>
      <c r="V74" s="74">
        <v>26.12</v>
      </c>
      <c r="W74">
        <v>0</v>
      </c>
      <c r="X74">
        <v>0</v>
      </c>
      <c r="Y74">
        <v>47.4</v>
      </c>
      <c r="Z74">
        <v>8.0299999999999994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38.31</v>
      </c>
      <c r="L75" s="46">
        <v>0</v>
      </c>
      <c r="M75" s="74">
        <v>3.02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-257.77</v>
      </c>
      <c r="V75" s="74">
        <v>20.41</v>
      </c>
      <c r="W75">
        <v>0</v>
      </c>
      <c r="X75">
        <v>-2</v>
      </c>
      <c r="Y75">
        <v>38.31</v>
      </c>
      <c r="Z75">
        <v>3.02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20.309999999999999</v>
      </c>
      <c r="L76" s="46">
        <v>0</v>
      </c>
      <c r="M76" s="74">
        <v>0.09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-78</v>
      </c>
      <c r="V76" s="74">
        <v>19.350000000000001</v>
      </c>
      <c r="W76">
        <v>0</v>
      </c>
      <c r="X76">
        <v>-2</v>
      </c>
      <c r="Y76">
        <v>20.309999999999999</v>
      </c>
      <c r="Z76">
        <v>0.09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-175</v>
      </c>
      <c r="V77" s="74">
        <v>50.3</v>
      </c>
      <c r="W77">
        <v>0</v>
      </c>
      <c r="X77">
        <v>-2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-237</v>
      </c>
      <c r="V78" s="74">
        <v>51.18</v>
      </c>
      <c r="W78">
        <v>0</v>
      </c>
      <c r="X78">
        <v>-2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-142</v>
      </c>
      <c r="V79" s="74">
        <v>14.32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-95</v>
      </c>
      <c r="V80" s="74">
        <v>14.99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-165</v>
      </c>
      <c r="V81" s="74">
        <v>15.48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-211</v>
      </c>
      <c r="V82" s="74">
        <v>16.739999999999998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0.23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-279</v>
      </c>
      <c r="V83" s="74">
        <v>16.93</v>
      </c>
      <c r="W83">
        <v>0</v>
      </c>
      <c r="X83">
        <v>0</v>
      </c>
      <c r="Y83">
        <v>0</v>
      </c>
      <c r="Z83">
        <v>0.23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-258</v>
      </c>
      <c r="V84" s="74">
        <v>18.190000000000001</v>
      </c>
      <c r="W84">
        <v>0</v>
      </c>
      <c r="X84">
        <v>0</v>
      </c>
      <c r="Y84">
        <v>0</v>
      </c>
      <c r="Z84">
        <v>0.3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-133</v>
      </c>
      <c r="V85" s="74">
        <v>17.61</v>
      </c>
      <c r="W85">
        <v>0</v>
      </c>
      <c r="X85">
        <v>0</v>
      </c>
      <c r="Y85">
        <v>0</v>
      </c>
      <c r="Z85">
        <v>0.25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-147</v>
      </c>
      <c r="V86" s="74">
        <v>18.77</v>
      </c>
      <c r="W86">
        <v>0</v>
      </c>
      <c r="X86">
        <v>0</v>
      </c>
      <c r="Y86">
        <v>0</v>
      </c>
      <c r="Z86">
        <v>0.3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-130</v>
      </c>
      <c r="V87" s="74">
        <v>64.430000000000007</v>
      </c>
      <c r="W87">
        <v>0</v>
      </c>
      <c r="X87">
        <v>0</v>
      </c>
      <c r="Y87">
        <v>0</v>
      </c>
      <c r="Z87">
        <v>0.44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-98</v>
      </c>
      <c r="V88" s="74">
        <v>62.98</v>
      </c>
      <c r="W88">
        <v>0</v>
      </c>
      <c r="X88">
        <v>0</v>
      </c>
      <c r="Y88">
        <v>0</v>
      </c>
      <c r="Z88">
        <v>0.26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-99</v>
      </c>
      <c r="V89" s="74">
        <v>61.33</v>
      </c>
      <c r="W89">
        <v>0</v>
      </c>
      <c r="X89">
        <v>0</v>
      </c>
      <c r="Y89">
        <v>0</v>
      </c>
      <c r="Z89">
        <v>0.42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-133</v>
      </c>
      <c r="V90" s="74">
        <v>67.72</v>
      </c>
      <c r="W90">
        <v>0</v>
      </c>
      <c r="X90">
        <v>0</v>
      </c>
      <c r="Y90">
        <v>0</v>
      </c>
      <c r="Z90">
        <v>0.13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-48</v>
      </c>
      <c r="V91" s="74">
        <v>97.51</v>
      </c>
      <c r="W91">
        <v>0</v>
      </c>
      <c r="X91">
        <v>0</v>
      </c>
      <c r="Y91">
        <v>0</v>
      </c>
      <c r="Z91">
        <v>0.08</v>
      </c>
    </row>
    <row r="92" spans="7:26">
      <c r="G92" t="s">
        <v>134</v>
      </c>
      <c r="H92" s="73">
        <v>5.46</v>
      </c>
      <c r="I92" s="46">
        <v>0</v>
      </c>
      <c r="J92" s="46">
        <v>0</v>
      </c>
      <c r="K92" s="46">
        <v>0</v>
      </c>
      <c r="L92" s="46">
        <v>0</v>
      </c>
      <c r="M92" s="74">
        <v>0.22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-40</v>
      </c>
      <c r="V92" s="74">
        <v>105.93</v>
      </c>
      <c r="W92">
        <v>5.46</v>
      </c>
      <c r="X92">
        <v>0</v>
      </c>
      <c r="Y92">
        <v>0</v>
      </c>
      <c r="Z92">
        <v>0.22</v>
      </c>
    </row>
    <row r="93" spans="7:26">
      <c r="G93" t="s">
        <v>135</v>
      </c>
      <c r="H93" s="73">
        <v>23.89</v>
      </c>
      <c r="I93" s="46">
        <v>0</v>
      </c>
      <c r="J93" s="46">
        <v>0</v>
      </c>
      <c r="K93" s="46">
        <v>0</v>
      </c>
      <c r="L93" s="46">
        <v>0</v>
      </c>
      <c r="M93" s="74">
        <v>0.18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-82</v>
      </c>
      <c r="V93" s="74">
        <v>158.46</v>
      </c>
      <c r="W93">
        <v>23.89</v>
      </c>
      <c r="X93">
        <v>0</v>
      </c>
      <c r="Y93">
        <v>0</v>
      </c>
      <c r="Z93">
        <v>0.18</v>
      </c>
    </row>
    <row r="94" spans="7:26">
      <c r="G94" t="s">
        <v>136</v>
      </c>
      <c r="H94" s="73">
        <v>40.880000000000003</v>
      </c>
      <c r="I94" s="46">
        <v>0</v>
      </c>
      <c r="J94" s="46">
        <v>0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-63</v>
      </c>
      <c r="V94" s="74">
        <v>129.29</v>
      </c>
      <c r="W94">
        <v>40.880000000000003</v>
      </c>
      <c r="X94">
        <v>0</v>
      </c>
      <c r="Y94">
        <v>0</v>
      </c>
      <c r="Z94">
        <v>0.05</v>
      </c>
    </row>
    <row r="95" spans="7:26">
      <c r="G95" t="s">
        <v>137</v>
      </c>
      <c r="H95" s="73">
        <v>47.5</v>
      </c>
      <c r="I95" s="46">
        <v>0</v>
      </c>
      <c r="J95" s="46">
        <v>0</v>
      </c>
      <c r="K95" s="46">
        <v>0</v>
      </c>
      <c r="L95" s="46">
        <v>0</v>
      </c>
      <c r="M95" s="74">
        <v>0.05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-46</v>
      </c>
      <c r="V95" s="74">
        <v>169.51</v>
      </c>
      <c r="W95">
        <v>47.5</v>
      </c>
      <c r="X95">
        <v>0</v>
      </c>
      <c r="Y95">
        <v>0</v>
      </c>
      <c r="Z95">
        <v>0.05</v>
      </c>
    </row>
    <row r="96" spans="7:26">
      <c r="G96" t="s">
        <v>138</v>
      </c>
      <c r="H96" s="73">
        <v>52.76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-34</v>
      </c>
      <c r="V96" s="74">
        <v>185.57</v>
      </c>
      <c r="W96">
        <v>52.76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53.07</v>
      </c>
      <c r="I97" s="46">
        <v>0</v>
      </c>
      <c r="J97" s="46">
        <v>0</v>
      </c>
      <c r="K97" s="46">
        <v>0</v>
      </c>
      <c r="L97" s="46">
        <v>0</v>
      </c>
      <c r="M97" s="74">
        <v>0.02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172.71</v>
      </c>
      <c r="W97">
        <v>53.07</v>
      </c>
      <c r="X97">
        <v>0</v>
      </c>
      <c r="Y97">
        <v>0</v>
      </c>
      <c r="Z97">
        <v>0.02</v>
      </c>
    </row>
    <row r="98" spans="1:83">
      <c r="G98" t="s">
        <v>140</v>
      </c>
      <c r="H98" s="73">
        <v>53.1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201.56</v>
      </c>
      <c r="W98">
        <v>53.1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0.13515249999999998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0.47712499999999997</v>
      </c>
      <c r="L99" s="69">
        <f t="shared" si="1"/>
        <v>0</v>
      </c>
      <c r="M99" s="69">
        <f t="shared" si="1"/>
        <v>3.867750000000001E-2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-2.5390424999999994</v>
      </c>
      <c r="V99" s="70">
        <f t="shared" si="1"/>
        <v>1.257215</v>
      </c>
      <c r="W99">
        <f t="shared" si="1"/>
        <v>0.13515249999999998</v>
      </c>
      <c r="X99">
        <f t="shared" si="1"/>
        <v>-5.4999999999999997E-3</v>
      </c>
      <c r="Y99">
        <f t="shared" si="1"/>
        <v>0.47712499999999997</v>
      </c>
      <c r="Z99">
        <f t="shared" si="1"/>
        <v>3.867750000000001E-2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45418</v>
      </c>
      <c r="U2" s="73" t="s">
        <v>225</v>
      </c>
      <c r="V2" s="74" t="s">
        <v>224</v>
      </c>
      <c r="W2" s="28" t="s">
        <v>256</v>
      </c>
      <c r="X2" t="s">
        <v>599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93.93</v>
      </c>
      <c r="I3" s="53">
        <v>0</v>
      </c>
      <c r="J3" s="53">
        <v>0</v>
      </c>
      <c r="K3" s="53">
        <v>0</v>
      </c>
      <c r="L3" s="53">
        <v>0</v>
      </c>
      <c r="M3" s="72">
        <v>0.11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599</v>
      </c>
      <c r="U3" s="73">
        <v>0</v>
      </c>
      <c r="V3" s="74">
        <v>94.04</v>
      </c>
      <c r="W3">
        <v>93.93</v>
      </c>
      <c r="X3">
        <v>0</v>
      </c>
      <c r="Y3">
        <v>0</v>
      </c>
      <c r="Z3">
        <v>0.11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54.46</v>
      </c>
      <c r="I4" s="46">
        <v>0</v>
      </c>
      <c r="J4" s="46">
        <v>0</v>
      </c>
      <c r="K4" s="46">
        <v>0</v>
      </c>
      <c r="L4" s="46">
        <v>0</v>
      </c>
      <c r="M4" s="74">
        <v>0.01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54.47</v>
      </c>
      <c r="W4">
        <v>54.46</v>
      </c>
      <c r="X4">
        <v>0</v>
      </c>
      <c r="Y4">
        <v>0</v>
      </c>
      <c r="Z4">
        <v>0.01</v>
      </c>
    </row>
    <row r="5" spans="1:26">
      <c r="B5" t="s">
        <v>379</v>
      </c>
      <c r="D5" t="s">
        <v>439</v>
      </c>
      <c r="G5" t="s">
        <v>47</v>
      </c>
      <c r="H5" s="73">
        <v>76.13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76.13</v>
      </c>
      <c r="W5">
        <v>76.13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39.43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39.43</v>
      </c>
      <c r="W6">
        <v>39.43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0.68</v>
      </c>
      <c r="W21">
        <v>0</v>
      </c>
      <c r="X21">
        <v>0</v>
      </c>
      <c r="Y21">
        <v>0</v>
      </c>
      <c r="Z21">
        <v>0.68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3</v>
      </c>
      <c r="W22">
        <v>0</v>
      </c>
      <c r="X22">
        <v>0</v>
      </c>
      <c r="Y22">
        <v>0</v>
      </c>
      <c r="Z22">
        <v>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3.68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3.68</v>
      </c>
      <c r="W23">
        <v>0</v>
      </c>
      <c r="X23">
        <v>-2</v>
      </c>
      <c r="Y23">
        <v>0</v>
      </c>
      <c r="Z23">
        <v>3.68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3.87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3.87</v>
      </c>
      <c r="W24">
        <v>0</v>
      </c>
      <c r="X24">
        <v>-2</v>
      </c>
      <c r="Y24">
        <v>0</v>
      </c>
      <c r="Z24">
        <v>3.87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3.77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3.77</v>
      </c>
      <c r="W25">
        <v>0</v>
      </c>
      <c r="X25">
        <v>-2</v>
      </c>
      <c r="Y25">
        <v>0</v>
      </c>
      <c r="Z25">
        <v>3.77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0.39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0.39</v>
      </c>
      <c r="W26">
        <v>0</v>
      </c>
      <c r="X26">
        <v>-2</v>
      </c>
      <c r="Y26">
        <v>0</v>
      </c>
      <c r="Z26">
        <v>0.39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2.61</v>
      </c>
      <c r="W27">
        <v>0</v>
      </c>
      <c r="X27">
        <v>-2</v>
      </c>
      <c r="Y27">
        <v>0</v>
      </c>
      <c r="Z27">
        <v>2.61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6.09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6.09</v>
      </c>
      <c r="W28">
        <v>0</v>
      </c>
      <c r="X28">
        <v>-2</v>
      </c>
      <c r="Y28">
        <v>0</v>
      </c>
      <c r="Z28">
        <v>6.09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3.39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3.39</v>
      </c>
      <c r="W29">
        <v>0</v>
      </c>
      <c r="X29">
        <v>-2</v>
      </c>
      <c r="Y29">
        <v>0</v>
      </c>
      <c r="Z29">
        <v>3.39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1.64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1.64</v>
      </c>
      <c r="W30">
        <v>0</v>
      </c>
      <c r="X30">
        <v>0</v>
      </c>
      <c r="Y30">
        <v>0</v>
      </c>
      <c r="Z30">
        <v>1.64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0.15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0.15</v>
      </c>
      <c r="W32">
        <v>0</v>
      </c>
      <c r="X32">
        <v>0</v>
      </c>
      <c r="Y32">
        <v>0</v>
      </c>
      <c r="Z32">
        <v>0.15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0.1</v>
      </c>
      <c r="W34">
        <v>0</v>
      </c>
      <c r="X34">
        <v>0</v>
      </c>
      <c r="Y34">
        <v>0</v>
      </c>
      <c r="Z34">
        <v>0.1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0.57999999999999996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0.57999999999999996</v>
      </c>
      <c r="W35">
        <v>0</v>
      </c>
      <c r="X35">
        <v>0</v>
      </c>
      <c r="Y35">
        <v>0</v>
      </c>
      <c r="Z35">
        <v>0.57999999999999996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3.1</v>
      </c>
      <c r="W36">
        <v>0</v>
      </c>
      <c r="X36">
        <v>0</v>
      </c>
      <c r="Y36">
        <v>0</v>
      </c>
      <c r="Z36">
        <v>3.1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9.67</v>
      </c>
      <c r="L37" s="46">
        <v>0</v>
      </c>
      <c r="M37" s="74">
        <v>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12.67</v>
      </c>
      <c r="W37">
        <v>0</v>
      </c>
      <c r="X37">
        <v>0</v>
      </c>
      <c r="Y37">
        <v>9.67</v>
      </c>
      <c r="Z37">
        <v>3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19.350000000000001</v>
      </c>
      <c r="L38" s="46">
        <v>0</v>
      </c>
      <c r="M38" s="74">
        <v>3.29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22.64</v>
      </c>
      <c r="W38">
        <v>0</v>
      </c>
      <c r="X38">
        <v>0</v>
      </c>
      <c r="Y38">
        <v>19.350000000000001</v>
      </c>
      <c r="Z38">
        <v>3.29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</v>
      </c>
      <c r="W39">
        <v>0</v>
      </c>
      <c r="X39">
        <v>0</v>
      </c>
      <c r="Y39">
        <v>0</v>
      </c>
      <c r="Z39">
        <v>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4.45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4.45</v>
      </c>
      <c r="W40">
        <v>0</v>
      </c>
      <c r="X40">
        <v>0</v>
      </c>
      <c r="Y40">
        <v>0</v>
      </c>
      <c r="Z40">
        <v>4.45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19.350000000000001</v>
      </c>
      <c r="L41" s="46">
        <v>0</v>
      </c>
      <c r="M41" s="74">
        <v>4.93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24.28</v>
      </c>
      <c r="W41">
        <v>0</v>
      </c>
      <c r="X41">
        <v>0</v>
      </c>
      <c r="Y41">
        <v>19.350000000000001</v>
      </c>
      <c r="Z41">
        <v>4.93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19.350000000000001</v>
      </c>
      <c r="L42" s="46">
        <v>0</v>
      </c>
      <c r="M42" s="74">
        <v>2.9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22.25</v>
      </c>
      <c r="W42">
        <v>0</v>
      </c>
      <c r="X42">
        <v>0</v>
      </c>
      <c r="Y42">
        <v>19.350000000000001</v>
      </c>
      <c r="Z42">
        <v>2.9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29.02</v>
      </c>
      <c r="L43" s="46">
        <v>0</v>
      </c>
      <c r="M43" s="74">
        <v>3.58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32.6</v>
      </c>
      <c r="W43">
        <v>0</v>
      </c>
      <c r="X43">
        <v>0</v>
      </c>
      <c r="Y43">
        <v>29.02</v>
      </c>
      <c r="Z43">
        <v>3.58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34.83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34.83</v>
      </c>
      <c r="W44">
        <v>0</v>
      </c>
      <c r="X44">
        <v>0</v>
      </c>
      <c r="Y44">
        <v>34.83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38.700000000000003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38.700000000000003</v>
      </c>
      <c r="W45">
        <v>0</v>
      </c>
      <c r="X45">
        <v>0</v>
      </c>
      <c r="Y45">
        <v>38.700000000000003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46.44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46.44</v>
      </c>
      <c r="W46">
        <v>0</v>
      </c>
      <c r="X46">
        <v>0</v>
      </c>
      <c r="Y46">
        <v>46.44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48.56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48.56</v>
      </c>
      <c r="W47">
        <v>0</v>
      </c>
      <c r="X47">
        <v>0</v>
      </c>
      <c r="Y47">
        <v>48.56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50.6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50.6</v>
      </c>
      <c r="W48">
        <v>0</v>
      </c>
      <c r="X48">
        <v>0</v>
      </c>
      <c r="Y48">
        <v>50.6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51.08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51.08</v>
      </c>
      <c r="W49">
        <v>0</v>
      </c>
      <c r="X49">
        <v>0</v>
      </c>
      <c r="Y49">
        <v>51.08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53.21</v>
      </c>
      <c r="L50" s="46">
        <v>0</v>
      </c>
      <c r="M50" s="74">
        <v>2.0299999999999998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55.24</v>
      </c>
      <c r="W50">
        <v>0</v>
      </c>
      <c r="X50">
        <v>0</v>
      </c>
      <c r="Y50">
        <v>53.21</v>
      </c>
      <c r="Z50">
        <v>2.0299999999999998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55.43</v>
      </c>
      <c r="L51" s="46">
        <v>0</v>
      </c>
      <c r="M51" s="74">
        <v>3.29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58.72</v>
      </c>
      <c r="W51">
        <v>0</v>
      </c>
      <c r="X51">
        <v>0</v>
      </c>
      <c r="Y51">
        <v>55.43</v>
      </c>
      <c r="Z51">
        <v>3.29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56.3</v>
      </c>
      <c r="L52" s="46">
        <v>0</v>
      </c>
      <c r="M52" s="74">
        <v>4.55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60.85</v>
      </c>
      <c r="W52">
        <v>0</v>
      </c>
      <c r="X52">
        <v>0</v>
      </c>
      <c r="Y52">
        <v>56.3</v>
      </c>
      <c r="Z52">
        <v>4.55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58.91</v>
      </c>
      <c r="L53" s="46">
        <v>0</v>
      </c>
      <c r="M53" s="74">
        <v>5.13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64.040000000000006</v>
      </c>
      <c r="W53">
        <v>0</v>
      </c>
      <c r="X53">
        <v>0</v>
      </c>
      <c r="Y53">
        <v>58.91</v>
      </c>
      <c r="Z53">
        <v>5.13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59.5</v>
      </c>
      <c r="L54" s="46">
        <v>0</v>
      </c>
      <c r="M54" s="74">
        <v>5.8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65.3</v>
      </c>
      <c r="W54">
        <v>0</v>
      </c>
      <c r="X54">
        <v>0</v>
      </c>
      <c r="Y54">
        <v>59.5</v>
      </c>
      <c r="Z54">
        <v>5.8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59.5</v>
      </c>
      <c r="L55" s="46">
        <v>0</v>
      </c>
      <c r="M55" s="74">
        <v>6.77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66.27</v>
      </c>
      <c r="W55">
        <v>0</v>
      </c>
      <c r="X55">
        <v>0</v>
      </c>
      <c r="Y55">
        <v>59.5</v>
      </c>
      <c r="Z55">
        <v>6.77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58.91</v>
      </c>
      <c r="L56" s="46">
        <v>0</v>
      </c>
      <c r="M56" s="74">
        <v>4.84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63.75</v>
      </c>
      <c r="W56">
        <v>0</v>
      </c>
      <c r="X56">
        <v>0</v>
      </c>
      <c r="Y56">
        <v>58.91</v>
      </c>
      <c r="Z56">
        <v>4.84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59.11</v>
      </c>
      <c r="L57" s="46">
        <v>0</v>
      </c>
      <c r="M57" s="74">
        <v>1.06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60.17</v>
      </c>
      <c r="W57">
        <v>0</v>
      </c>
      <c r="X57">
        <v>0</v>
      </c>
      <c r="Y57">
        <v>59.11</v>
      </c>
      <c r="Z57">
        <v>1.06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57.36</v>
      </c>
      <c r="L58" s="46">
        <v>0</v>
      </c>
      <c r="M58" s="74">
        <v>0.68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58.04</v>
      </c>
      <c r="W58">
        <v>0</v>
      </c>
      <c r="X58">
        <v>0</v>
      </c>
      <c r="Y58">
        <v>57.36</v>
      </c>
      <c r="Z58">
        <v>0.68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59.4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59.4</v>
      </c>
      <c r="W59">
        <v>0</v>
      </c>
      <c r="X59">
        <v>0</v>
      </c>
      <c r="Y59">
        <v>59.4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61.33</v>
      </c>
      <c r="L60" s="46">
        <v>0</v>
      </c>
      <c r="M60" s="74">
        <v>0.87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62.2</v>
      </c>
      <c r="W60">
        <v>0</v>
      </c>
      <c r="X60">
        <v>0</v>
      </c>
      <c r="Y60">
        <v>61.33</v>
      </c>
      <c r="Z60">
        <v>0.87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61.34</v>
      </c>
      <c r="L61" s="46">
        <v>0</v>
      </c>
      <c r="M61" s="74">
        <v>2.9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64.239999999999995</v>
      </c>
      <c r="W61">
        <v>0</v>
      </c>
      <c r="X61">
        <v>0</v>
      </c>
      <c r="Y61">
        <v>61.34</v>
      </c>
      <c r="Z61">
        <v>2.9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62.4</v>
      </c>
      <c r="L62" s="46">
        <v>0</v>
      </c>
      <c r="M62" s="74">
        <v>3.58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65.98</v>
      </c>
      <c r="W62">
        <v>0</v>
      </c>
      <c r="X62">
        <v>0</v>
      </c>
      <c r="Y62">
        <v>62.4</v>
      </c>
      <c r="Z62">
        <v>3.58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61.53</v>
      </c>
      <c r="L63" s="46">
        <v>0</v>
      </c>
      <c r="M63" s="74">
        <v>1.35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62.88</v>
      </c>
      <c r="W63">
        <v>0</v>
      </c>
      <c r="X63">
        <v>0</v>
      </c>
      <c r="Y63">
        <v>61.53</v>
      </c>
      <c r="Z63">
        <v>1.35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60.94</v>
      </c>
      <c r="L64" s="46">
        <v>0</v>
      </c>
      <c r="M64" s="74">
        <v>3.39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64.33</v>
      </c>
      <c r="W64">
        <v>0</v>
      </c>
      <c r="X64">
        <v>0</v>
      </c>
      <c r="Y64">
        <v>60.94</v>
      </c>
      <c r="Z64">
        <v>3.39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60.95</v>
      </c>
      <c r="L65" s="46">
        <v>0</v>
      </c>
      <c r="M65" s="74">
        <v>4.16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65.11</v>
      </c>
      <c r="W65">
        <v>0</v>
      </c>
      <c r="X65">
        <v>0</v>
      </c>
      <c r="Y65">
        <v>60.95</v>
      </c>
      <c r="Z65">
        <v>4.16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59.5</v>
      </c>
      <c r="L66" s="46">
        <v>0</v>
      </c>
      <c r="M66" s="74">
        <v>2.61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62.11</v>
      </c>
      <c r="W66">
        <v>0</v>
      </c>
      <c r="X66">
        <v>0</v>
      </c>
      <c r="Y66">
        <v>59.5</v>
      </c>
      <c r="Z66">
        <v>2.61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59.11</v>
      </c>
      <c r="L67" s="46">
        <v>0</v>
      </c>
      <c r="M67" s="74">
        <v>1.1599999999999999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60.27</v>
      </c>
      <c r="W67">
        <v>0</v>
      </c>
      <c r="X67">
        <v>0</v>
      </c>
      <c r="Y67">
        <v>59.11</v>
      </c>
      <c r="Z67">
        <v>1.1599999999999999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54.27</v>
      </c>
      <c r="L68" s="46">
        <v>0</v>
      </c>
      <c r="M68" s="74">
        <v>2.61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56.88</v>
      </c>
      <c r="W68">
        <v>0</v>
      </c>
      <c r="X68">
        <v>0</v>
      </c>
      <c r="Y68">
        <v>54.27</v>
      </c>
      <c r="Z68">
        <v>2.61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48.85</v>
      </c>
      <c r="L69" s="46">
        <v>0</v>
      </c>
      <c r="M69" s="74">
        <v>4.26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53.11</v>
      </c>
      <c r="W69">
        <v>0</v>
      </c>
      <c r="X69">
        <v>0</v>
      </c>
      <c r="Y69">
        <v>48.85</v>
      </c>
      <c r="Z69">
        <v>4.26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43.05</v>
      </c>
      <c r="L70" s="46">
        <v>0</v>
      </c>
      <c r="M70" s="74">
        <v>3.19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46.24</v>
      </c>
      <c r="W70">
        <v>0</v>
      </c>
      <c r="X70">
        <v>0</v>
      </c>
      <c r="Y70">
        <v>43.05</v>
      </c>
      <c r="Z70">
        <v>3.19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85.62</v>
      </c>
      <c r="L71" s="46">
        <v>0</v>
      </c>
      <c r="M71" s="74">
        <v>5.8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91.42</v>
      </c>
      <c r="W71">
        <v>0</v>
      </c>
      <c r="X71">
        <v>0</v>
      </c>
      <c r="Y71">
        <v>85.62</v>
      </c>
      <c r="Z71">
        <v>5.8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75.260000000000005</v>
      </c>
      <c r="L72" s="46">
        <v>0</v>
      </c>
      <c r="M72" s="74">
        <v>5.32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80.58</v>
      </c>
      <c r="W72">
        <v>0</v>
      </c>
      <c r="X72">
        <v>0</v>
      </c>
      <c r="Y72">
        <v>75.260000000000005</v>
      </c>
      <c r="Z72">
        <v>5.32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63.75</v>
      </c>
      <c r="L73" s="46">
        <v>0</v>
      </c>
      <c r="M73" s="74">
        <v>6.97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70.72</v>
      </c>
      <c r="W73">
        <v>0</v>
      </c>
      <c r="X73">
        <v>0</v>
      </c>
      <c r="Y73">
        <v>63.75</v>
      </c>
      <c r="Z73">
        <v>6.97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47.4</v>
      </c>
      <c r="L74" s="46">
        <v>0</v>
      </c>
      <c r="M74" s="74">
        <v>8.0299999999999994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55.43</v>
      </c>
      <c r="W74">
        <v>0</v>
      </c>
      <c r="X74">
        <v>0</v>
      </c>
      <c r="Y74">
        <v>47.4</v>
      </c>
      <c r="Z74">
        <v>8.0299999999999994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38.31</v>
      </c>
      <c r="L75" s="46">
        <v>0</v>
      </c>
      <c r="M75" s="74">
        <v>3.02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41.33</v>
      </c>
      <c r="W75">
        <v>0</v>
      </c>
      <c r="X75">
        <v>-2</v>
      </c>
      <c r="Y75">
        <v>38.31</v>
      </c>
      <c r="Z75">
        <v>3.02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20.309999999999999</v>
      </c>
      <c r="L76" s="46">
        <v>0</v>
      </c>
      <c r="M76" s="74">
        <v>0.09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20.399999999999999</v>
      </c>
      <c r="W76">
        <v>0</v>
      </c>
      <c r="X76">
        <v>-2</v>
      </c>
      <c r="Y76">
        <v>20.309999999999999</v>
      </c>
      <c r="Z76">
        <v>0.09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0</v>
      </c>
      <c r="W77">
        <v>0</v>
      </c>
      <c r="X77">
        <v>-2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0</v>
      </c>
      <c r="X78">
        <v>-2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0.23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0.23</v>
      </c>
      <c r="W83">
        <v>0</v>
      </c>
      <c r="X83">
        <v>0</v>
      </c>
      <c r="Y83">
        <v>0</v>
      </c>
      <c r="Z83">
        <v>0.23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0.3</v>
      </c>
      <c r="W84">
        <v>0</v>
      </c>
      <c r="X84">
        <v>0</v>
      </c>
      <c r="Y84">
        <v>0</v>
      </c>
      <c r="Z84">
        <v>0.3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0.25</v>
      </c>
      <c r="W85">
        <v>0</v>
      </c>
      <c r="X85">
        <v>0</v>
      </c>
      <c r="Y85">
        <v>0</v>
      </c>
      <c r="Z85">
        <v>0.25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0.3</v>
      </c>
      <c r="W86">
        <v>0</v>
      </c>
      <c r="X86">
        <v>0</v>
      </c>
      <c r="Y86">
        <v>0</v>
      </c>
      <c r="Z86">
        <v>0.3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0.44</v>
      </c>
      <c r="W87">
        <v>0</v>
      </c>
      <c r="X87">
        <v>0</v>
      </c>
      <c r="Y87">
        <v>0</v>
      </c>
      <c r="Z87">
        <v>0.44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0.26</v>
      </c>
      <c r="W88">
        <v>0</v>
      </c>
      <c r="X88">
        <v>0</v>
      </c>
      <c r="Y88">
        <v>0</v>
      </c>
      <c r="Z88">
        <v>0.26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0.42</v>
      </c>
      <c r="W89">
        <v>0</v>
      </c>
      <c r="X89">
        <v>0</v>
      </c>
      <c r="Y89">
        <v>0</v>
      </c>
      <c r="Z89">
        <v>0.42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0.13</v>
      </c>
      <c r="W90">
        <v>0</v>
      </c>
      <c r="X90">
        <v>0</v>
      </c>
      <c r="Y90">
        <v>0</v>
      </c>
      <c r="Z90">
        <v>0.13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0.08</v>
      </c>
      <c r="W91">
        <v>0</v>
      </c>
      <c r="X91">
        <v>0</v>
      </c>
      <c r="Y91">
        <v>0</v>
      </c>
      <c r="Z91">
        <v>0.08</v>
      </c>
    </row>
    <row r="92" spans="7:26">
      <c r="G92" t="s">
        <v>134</v>
      </c>
      <c r="H92" s="73">
        <v>5.46</v>
      </c>
      <c r="I92" s="46">
        <v>0</v>
      </c>
      <c r="J92" s="46">
        <v>0</v>
      </c>
      <c r="K92" s="46">
        <v>0</v>
      </c>
      <c r="L92" s="46">
        <v>0</v>
      </c>
      <c r="M92" s="74">
        <v>0.22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5.68</v>
      </c>
      <c r="W92">
        <v>5.46</v>
      </c>
      <c r="X92">
        <v>0</v>
      </c>
      <c r="Y92">
        <v>0</v>
      </c>
      <c r="Z92">
        <v>0.22</v>
      </c>
    </row>
    <row r="93" spans="7:26">
      <c r="G93" t="s">
        <v>135</v>
      </c>
      <c r="H93" s="73">
        <v>23.89</v>
      </c>
      <c r="I93" s="46">
        <v>0</v>
      </c>
      <c r="J93" s="46">
        <v>0</v>
      </c>
      <c r="K93" s="46">
        <v>0</v>
      </c>
      <c r="L93" s="46">
        <v>0</v>
      </c>
      <c r="M93" s="74">
        <v>0.18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24.07</v>
      </c>
      <c r="W93">
        <v>23.89</v>
      </c>
      <c r="X93">
        <v>0</v>
      </c>
      <c r="Y93">
        <v>0</v>
      </c>
      <c r="Z93">
        <v>0.18</v>
      </c>
    </row>
    <row r="94" spans="7:26">
      <c r="G94" t="s">
        <v>136</v>
      </c>
      <c r="H94" s="73">
        <v>40.880000000000003</v>
      </c>
      <c r="I94" s="46">
        <v>0</v>
      </c>
      <c r="J94" s="46">
        <v>0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40.93</v>
      </c>
      <c r="W94">
        <v>40.880000000000003</v>
      </c>
      <c r="X94">
        <v>0</v>
      </c>
      <c r="Y94">
        <v>0</v>
      </c>
      <c r="Z94">
        <v>0.05</v>
      </c>
    </row>
    <row r="95" spans="7:26">
      <c r="G95" t="s">
        <v>137</v>
      </c>
      <c r="H95" s="73">
        <v>47.5</v>
      </c>
      <c r="I95" s="46">
        <v>0</v>
      </c>
      <c r="J95" s="46">
        <v>0</v>
      </c>
      <c r="K95" s="46">
        <v>0</v>
      </c>
      <c r="L95" s="46">
        <v>0</v>
      </c>
      <c r="M95" s="74">
        <v>0.05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47.55</v>
      </c>
      <c r="W95">
        <v>47.5</v>
      </c>
      <c r="X95">
        <v>0</v>
      </c>
      <c r="Y95">
        <v>0</v>
      </c>
      <c r="Z95">
        <v>0.05</v>
      </c>
    </row>
    <row r="96" spans="7:26">
      <c r="G96" t="s">
        <v>138</v>
      </c>
      <c r="H96" s="73">
        <v>52.76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52.76</v>
      </c>
      <c r="W96">
        <v>52.76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53.07</v>
      </c>
      <c r="I97" s="46">
        <v>0</v>
      </c>
      <c r="J97" s="46">
        <v>0</v>
      </c>
      <c r="K97" s="46">
        <v>0</v>
      </c>
      <c r="L97" s="46">
        <v>0</v>
      </c>
      <c r="M97" s="74">
        <v>0.02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53.09</v>
      </c>
      <c r="W97">
        <v>53.07</v>
      </c>
      <c r="X97">
        <v>0</v>
      </c>
      <c r="Y97">
        <v>0</v>
      </c>
      <c r="Z97">
        <v>0.02</v>
      </c>
    </row>
    <row r="98" spans="1:83">
      <c r="G98" t="s">
        <v>140</v>
      </c>
      <c r="H98" s="73">
        <v>53.1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53.1</v>
      </c>
      <c r="W98">
        <v>53.1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0.13515249999999998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0.47712499999999997</v>
      </c>
      <c r="L99" s="69">
        <f t="shared" si="1"/>
        <v>0</v>
      </c>
      <c r="M99" s="69">
        <f t="shared" si="1"/>
        <v>3.867750000000001E-2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-5.4999999999999997E-3</v>
      </c>
      <c r="V99" s="70">
        <f t="shared" si="1"/>
        <v>0.65095500000000017</v>
      </c>
      <c r="W99">
        <f t="shared" si="1"/>
        <v>0.13515249999999998</v>
      </c>
      <c r="X99">
        <f t="shared" si="1"/>
        <v>-5.4999999999999997E-3</v>
      </c>
      <c r="Y99">
        <f t="shared" si="1"/>
        <v>0.47712499999999997</v>
      </c>
      <c r="Z99">
        <f t="shared" si="1"/>
        <v>3.867750000000001E-2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45418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11.285260000000001</v>
      </c>
      <c r="E3">
        <f>GT_NG!P3</f>
        <v>13.82</v>
      </c>
      <c r="F3">
        <f>GT_Spot!P3</f>
        <v>0</v>
      </c>
      <c r="G3">
        <f>PPCL_NG!P3</f>
        <v>42.55</v>
      </c>
      <c r="H3">
        <f>PPCL_Spot!P3</f>
        <v>0</v>
      </c>
      <c r="I3">
        <f>Bawana_NG!P3</f>
        <v>106.55583766259132</v>
      </c>
      <c r="J3">
        <f>Bawana_RLNG!P3</f>
        <v>0</v>
      </c>
      <c r="K3">
        <f>Bawana_Spot!P3</f>
        <v>286.87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1137.8406623461735</v>
      </c>
      <c r="P3" s="36">
        <v>118.6354831340897</v>
      </c>
      <c r="Q3" s="36">
        <v>38.330000000000005</v>
      </c>
      <c r="R3" s="38">
        <v>0</v>
      </c>
      <c r="S3" s="38">
        <v>7.68</v>
      </c>
      <c r="T3" s="37">
        <f>SUMPRODUCT(LTA!J3:AN3,LTA!J$101:AN$101,LTA!J$103:AN$103)</f>
        <v>75.67</v>
      </c>
      <c r="U3" s="37">
        <f>SUMPRODUCT(LTA!J3:AN3,LTA!J$102:AN$102,LTA!J$103:AN$103)</f>
        <v>100.76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45.91</v>
      </c>
      <c r="Z3" s="34">
        <f>IEX!N3</f>
        <v>0</v>
      </c>
      <c r="AA3" s="75">
        <f>STOA!H3</f>
        <v>291.82</v>
      </c>
      <c r="AB3" s="75">
        <f>-STOA!N3</f>
        <v>0</v>
      </c>
      <c r="AC3">
        <f>SUMIF(B3:AB3,"&gt;0")*$AC$2-SUMIF(B3:AB3,"&lt;0")*($AC$2/(1-$AC$2))+SUMIF(AI3:AR3,"&gt;0")*$AC$2-SUMIF(AI3:AR3,"&lt;0")*($AC$2/(1-$AC$2))</f>
        <v>20.710932842399981</v>
      </c>
      <c r="AD3">
        <f>SUM(B3:AB3,AI3:AV3)-AC3</f>
        <v>2444.8763103004549</v>
      </c>
      <c r="AE3">
        <f>'IDT-1'!B3</f>
        <v>52.448</v>
      </c>
      <c r="AF3" s="24"/>
      <c r="AG3">
        <f>SUM(AD3:AF3)</f>
        <v>2497.3243103004547</v>
      </c>
      <c r="AI3" s="34">
        <f>PXIL!H3</f>
        <v>0</v>
      </c>
      <c r="AJ3" s="34">
        <f>PXIL!N3</f>
        <v>0</v>
      </c>
      <c r="AK3" s="34">
        <f>RTM_IEX!H3</f>
        <v>93.93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93.93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11.285260000000001</v>
      </c>
      <c r="E4">
        <f>GT_NG!P4</f>
        <v>13.82</v>
      </c>
      <c r="F4">
        <f>GT_Spot!P4</f>
        <v>0</v>
      </c>
      <c r="G4">
        <f>PPCL_NG!P4</f>
        <v>42.55</v>
      </c>
      <c r="H4">
        <f>PPCL_Spot!P4</f>
        <v>0</v>
      </c>
      <c r="I4">
        <f>Bawana_NG!P4</f>
        <v>106.55583766259132</v>
      </c>
      <c r="J4">
        <f>Bawana_RLNG!P4</f>
        <v>0</v>
      </c>
      <c r="K4">
        <f>Bawana_Spot!P4</f>
        <v>286.87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1132.2622282774851</v>
      </c>
      <c r="P4" s="36">
        <v>118.6354831340897</v>
      </c>
      <c r="Q4" s="36">
        <v>38.330000000000005</v>
      </c>
      <c r="R4" s="38">
        <v>0</v>
      </c>
      <c r="S4" s="38">
        <v>7.68</v>
      </c>
      <c r="T4" s="37">
        <f>SUMPRODUCT(LTA!J4:AN4,LTA!J$101:AN$101,LTA!J$103:AN$103)</f>
        <v>76</v>
      </c>
      <c r="U4" s="37">
        <f>SUMPRODUCT(LTA!J4:AN4,LTA!J$102:AN$102,LTA!J$103:AN$103)</f>
        <v>101.76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85.31</v>
      </c>
      <c r="Z4" s="34">
        <f>IEX!N4</f>
        <v>0</v>
      </c>
      <c r="AA4" s="75">
        <f>STOA!H4</f>
        <v>291.82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20.343109996222992</v>
      </c>
      <c r="AD4">
        <f t="shared" ref="AD4:AD67" si="1">SUM(B4:AB4,AI4:AV4)-AC4</f>
        <v>2401.4556990779429</v>
      </c>
      <c r="AE4">
        <f>'IDT-1'!B4</f>
        <v>67.817999999999998</v>
      </c>
      <c r="AF4" s="24"/>
      <c r="AG4">
        <f t="shared" ref="AG4:AG67" si="2">SUM(AD4:AF4)</f>
        <v>2469.2736990779431</v>
      </c>
      <c r="AI4" s="34">
        <f>PXIL!H4</f>
        <v>0</v>
      </c>
      <c r="AJ4" s="34">
        <f>PXIL!N4</f>
        <v>0</v>
      </c>
      <c r="AK4" s="34">
        <f>RTM_IEX!H4</f>
        <v>54.46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54.46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11.285260000000001</v>
      </c>
      <c r="E5">
        <f>GT_NG!P5</f>
        <v>13.82</v>
      </c>
      <c r="F5">
        <f>GT_Spot!P5</f>
        <v>0</v>
      </c>
      <c r="G5">
        <f>PPCL_NG!P5</f>
        <v>42.55</v>
      </c>
      <c r="H5">
        <f>PPCL_Spot!P5</f>
        <v>0</v>
      </c>
      <c r="I5">
        <f>Bawana_NG!P5</f>
        <v>106.55583766259132</v>
      </c>
      <c r="J5">
        <f>Bawana_RLNG!P5</f>
        <v>0</v>
      </c>
      <c r="K5">
        <f>Bawana_Spot!P5</f>
        <v>286.87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1132.4108679981503</v>
      </c>
      <c r="P5" s="36">
        <v>118.6354831340897</v>
      </c>
      <c r="Q5" s="36">
        <v>38.330000000000005</v>
      </c>
      <c r="R5" s="38">
        <v>0</v>
      </c>
      <c r="S5" s="38">
        <v>7.68</v>
      </c>
      <c r="T5" s="37">
        <f>SUMPRODUCT(LTA!J5:AN5,LTA!J$101:AN$101,LTA!J$103:AN$103)</f>
        <v>76.67</v>
      </c>
      <c r="U5" s="37">
        <f>SUMPRODUCT(LTA!J5:AN5,LTA!J$102:AN$102,LTA!J$103:AN$103)</f>
        <v>103.26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64.930000000000007</v>
      </c>
      <c r="Z5" s="34">
        <f>IEX!N5</f>
        <v>0</v>
      </c>
      <c r="AA5" s="75">
        <f>STOA!H5</f>
        <v>291.82</v>
      </c>
      <c r="AB5" s="75">
        <f>-STOA!N5</f>
        <v>0</v>
      </c>
      <c r="AC5">
        <f t="shared" si="0"/>
        <v>20.555450569876587</v>
      </c>
      <c r="AD5">
        <f t="shared" si="1"/>
        <v>2426.5219982249555</v>
      </c>
      <c r="AE5">
        <f>'IDT-1'!B5</f>
        <v>80.275000000000006</v>
      </c>
      <c r="AF5" s="24"/>
      <c r="AG5">
        <f t="shared" si="2"/>
        <v>2506.7969982249556</v>
      </c>
      <c r="AI5" s="34">
        <f>PXIL!H5</f>
        <v>0</v>
      </c>
      <c r="AJ5" s="34">
        <f>PXIL!N5</f>
        <v>0</v>
      </c>
      <c r="AK5" s="34">
        <f>RTM_IEX!H5</f>
        <v>76.13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76.13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11.285260000000001</v>
      </c>
      <c r="E6">
        <f>GT_NG!P6</f>
        <v>13.82</v>
      </c>
      <c r="F6">
        <f>GT_Spot!P6</f>
        <v>0</v>
      </c>
      <c r="G6">
        <f>PPCL_NG!P6</f>
        <v>41.72</v>
      </c>
      <c r="H6">
        <f>PPCL_Spot!P6</f>
        <v>0</v>
      </c>
      <c r="I6">
        <f>Bawana_NG!P6</f>
        <v>106.55583766259132</v>
      </c>
      <c r="J6">
        <f>Bawana_RLNG!P6</f>
        <v>0</v>
      </c>
      <c r="K6">
        <f>Bawana_Spot!P6</f>
        <v>286.87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1125.6261350809095</v>
      </c>
      <c r="P6" s="36">
        <v>118.6354831340897</v>
      </c>
      <c r="Q6" s="36">
        <v>38.330000000000005</v>
      </c>
      <c r="R6" s="38">
        <v>0</v>
      </c>
      <c r="S6" s="38">
        <v>7.68</v>
      </c>
      <c r="T6" s="37">
        <f>SUMPRODUCT(LTA!J6:AN6,LTA!J$101:AN$101,LTA!J$103:AN$103)</f>
        <v>77.33</v>
      </c>
      <c r="U6" s="37">
        <f>SUMPRODUCT(LTA!J6:AN6,LTA!J$102:AN$102,LTA!J$103:AN$103)</f>
        <v>122.26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37.909999999999997</v>
      </c>
      <c r="Z6" s="34">
        <f>IEX!N6</f>
        <v>0</v>
      </c>
      <c r="AA6" s="75">
        <f>STOA!H6</f>
        <v>291.82</v>
      </c>
      <c r="AB6" s="75">
        <f>-STOA!N6</f>
        <v>0</v>
      </c>
      <c r="AC6">
        <f t="shared" si="0"/>
        <v>19.813102813371763</v>
      </c>
      <c r="AD6">
        <f t="shared" si="1"/>
        <v>2338.8896130642188</v>
      </c>
      <c r="AE6">
        <f>'IDT-1'!B6</f>
        <v>99.894999999999996</v>
      </c>
      <c r="AF6" s="24"/>
      <c r="AG6">
        <f t="shared" si="2"/>
        <v>2438.7846130642188</v>
      </c>
      <c r="AI6" s="34">
        <f>PXIL!H6</f>
        <v>0</v>
      </c>
      <c r="AJ6" s="34">
        <f>PXIL!N6</f>
        <v>0</v>
      </c>
      <c r="AK6" s="34">
        <f>RTM_IEX!H6</f>
        <v>39.43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39.43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11.285260000000001</v>
      </c>
      <c r="E7">
        <f>GT_NG!P7</f>
        <v>13.82</v>
      </c>
      <c r="F7">
        <f>GT_Spot!P7</f>
        <v>0</v>
      </c>
      <c r="G7">
        <f>PPCL_NG!P7</f>
        <v>41.72</v>
      </c>
      <c r="H7">
        <f>PPCL_Spot!P7</f>
        <v>0</v>
      </c>
      <c r="I7">
        <f>Bawana_NG!P7</f>
        <v>106.55583766259132</v>
      </c>
      <c r="J7">
        <f>Bawana_RLNG!P7</f>
        <v>0</v>
      </c>
      <c r="K7">
        <f>Bawana_Spot!P7</f>
        <v>298.82900000000001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1145.1748113994122</v>
      </c>
      <c r="P7" s="36">
        <v>118.6354831340897</v>
      </c>
      <c r="Q7" s="36">
        <v>38.330000000000005</v>
      </c>
      <c r="R7" s="38">
        <v>0</v>
      </c>
      <c r="S7" s="38">
        <v>7.68</v>
      </c>
      <c r="T7" s="37">
        <f>SUMPRODUCT(LTA!J7:AN7,LTA!J$101:AN$101,LTA!J$103:AN$103)</f>
        <v>84.33</v>
      </c>
      <c r="U7" s="37">
        <f>SUMPRODUCT(LTA!J7:AN7,LTA!J$102:AN$102,LTA!J$103:AN$103)</f>
        <v>120.76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291.82</v>
      </c>
      <c r="AB7" s="75">
        <f>-STOA!N7</f>
        <v>0</v>
      </c>
      <c r="AC7">
        <f t="shared" si="0"/>
        <v>19.143099294447183</v>
      </c>
      <c r="AD7">
        <f t="shared" si="1"/>
        <v>2259.7972929016464</v>
      </c>
      <c r="AE7">
        <f>'IDT-1'!B7</f>
        <v>96</v>
      </c>
      <c r="AF7" s="24"/>
      <c r="AG7">
        <f t="shared" si="2"/>
        <v>2355.7972929016464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11.285260000000001</v>
      </c>
      <c r="E8">
        <f>GT_NG!P8</f>
        <v>12.82</v>
      </c>
      <c r="F8">
        <f>GT_Spot!P8</f>
        <v>0</v>
      </c>
      <c r="G8">
        <f>PPCL_NG!P8</f>
        <v>41.72</v>
      </c>
      <c r="H8">
        <f>PPCL_Spot!P8</f>
        <v>0</v>
      </c>
      <c r="I8">
        <f>Bawana_NG!P8</f>
        <v>106.55583766259132</v>
      </c>
      <c r="J8">
        <f>Bawana_RLNG!P8</f>
        <v>0</v>
      </c>
      <c r="K8">
        <f>Bawana_Spot!P8</f>
        <v>298.82900000000001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1155.1803774966302</v>
      </c>
      <c r="P8" s="36">
        <v>118.6354831340897</v>
      </c>
      <c r="Q8" s="36">
        <v>38.330000000000005</v>
      </c>
      <c r="R8" s="38">
        <v>0</v>
      </c>
      <c r="S8" s="38">
        <v>7.68</v>
      </c>
      <c r="T8" s="37">
        <f>SUMPRODUCT(LTA!J8:AN8,LTA!J$101:AN$101,LTA!J$103:AN$103)</f>
        <v>88.99</v>
      </c>
      <c r="U8" s="37">
        <f>SUMPRODUCT(LTA!J8:AN8,LTA!J$102:AN$102,LTA!J$103:AN$103)</f>
        <v>119.76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291.82</v>
      </c>
      <c r="AB8" s="75">
        <f>-STOA!N8</f>
        <v>0</v>
      </c>
      <c r="AC8">
        <f t="shared" si="0"/>
        <v>19.249490049663812</v>
      </c>
      <c r="AD8">
        <f t="shared" si="1"/>
        <v>2272.3564682436472</v>
      </c>
      <c r="AE8">
        <f>'IDT-1'!B8</f>
        <v>53</v>
      </c>
      <c r="AF8" s="24"/>
      <c r="AG8">
        <f t="shared" si="2"/>
        <v>2325.3564682436472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11.285260000000001</v>
      </c>
      <c r="E9">
        <f>GT_NG!P9</f>
        <v>12.82</v>
      </c>
      <c r="F9">
        <f>GT_Spot!P9</f>
        <v>0</v>
      </c>
      <c r="G9">
        <f>PPCL_NG!P9</f>
        <v>41.72</v>
      </c>
      <c r="H9">
        <f>PPCL_Spot!P9</f>
        <v>0</v>
      </c>
      <c r="I9">
        <f>Bawana_NG!P9</f>
        <v>106.55583766259132</v>
      </c>
      <c r="J9">
        <f>Bawana_RLNG!P9</f>
        <v>0</v>
      </c>
      <c r="K9">
        <f>Bawana_Spot!P9</f>
        <v>298.82900000000001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1155.7436271140459</v>
      </c>
      <c r="P9" s="36">
        <v>118.63544043043812</v>
      </c>
      <c r="Q9" s="36">
        <v>38.330000000000005</v>
      </c>
      <c r="R9" s="38">
        <v>0</v>
      </c>
      <c r="S9" s="38">
        <v>7.68</v>
      </c>
      <c r="T9" s="37">
        <f>SUMPRODUCT(LTA!J9:AN9,LTA!J$101:AN$101,LTA!J$103:AN$103)</f>
        <v>98.67</v>
      </c>
      <c r="U9" s="37">
        <f>SUMPRODUCT(LTA!J9:AN9,LTA!J$102:AN$102,LTA!J$103:AN$103)</f>
        <v>118.76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291.82</v>
      </c>
      <c r="AB9" s="75">
        <f>-STOA!N9</f>
        <v>0</v>
      </c>
      <c r="AC9">
        <f t="shared" si="0"/>
        <v>19.327132987739436</v>
      </c>
      <c r="AD9">
        <f t="shared" si="1"/>
        <v>2281.5220322193363</v>
      </c>
      <c r="AE9">
        <f>'IDT-1'!B9</f>
        <v>7</v>
      </c>
      <c r="AF9" s="24"/>
      <c r="AG9">
        <f t="shared" si="2"/>
        <v>2288.5220322193363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11.285260000000001</v>
      </c>
      <c r="E10">
        <f>GT_NG!P10</f>
        <v>12.82</v>
      </c>
      <c r="F10">
        <f>GT_Spot!P10</f>
        <v>0</v>
      </c>
      <c r="G10">
        <f>PPCL_NG!P10</f>
        <v>41.72</v>
      </c>
      <c r="H10">
        <f>PPCL_Spot!P10</f>
        <v>0</v>
      </c>
      <c r="I10">
        <f>Bawana_NG!P10</f>
        <v>106.55583766259132</v>
      </c>
      <c r="J10">
        <f>Bawana_RLNG!P10</f>
        <v>0</v>
      </c>
      <c r="K10">
        <f>Bawana_Spot!P10</f>
        <v>298.82900000000001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1155.1899186111214</v>
      </c>
      <c r="P10" s="36">
        <v>118.63544043043812</v>
      </c>
      <c r="Q10" s="36">
        <v>38.330000000000005</v>
      </c>
      <c r="R10" s="38">
        <v>0</v>
      </c>
      <c r="S10" s="38">
        <v>7.68</v>
      </c>
      <c r="T10" s="37">
        <f>SUMPRODUCT(LTA!J10:AN10,LTA!J$101:AN$101,LTA!J$103:AN$103)</f>
        <v>98.33</v>
      </c>
      <c r="U10" s="37">
        <f>SUMPRODUCT(LTA!J10:AN10,LTA!J$102:AN$102,LTA!J$103:AN$103)</f>
        <v>117.76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291.82</v>
      </c>
      <c r="AB10" s="75">
        <f>-STOA!N10</f>
        <v>0</v>
      </c>
      <c r="AC10">
        <f t="shared" si="0"/>
        <v>19.311225836314868</v>
      </c>
      <c r="AD10">
        <f t="shared" si="1"/>
        <v>2279.6442308678361</v>
      </c>
      <c r="AE10">
        <f>'IDT-1'!B10</f>
        <v>0</v>
      </c>
      <c r="AF10" s="24"/>
      <c r="AG10">
        <f t="shared" si="2"/>
        <v>2279.6442308678361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11.285260000000001</v>
      </c>
      <c r="E11">
        <f>GT_NG!P11</f>
        <v>11.82</v>
      </c>
      <c r="F11">
        <f>GT_Spot!P11</f>
        <v>0</v>
      </c>
      <c r="G11">
        <f>PPCL_NG!P11</f>
        <v>41.72</v>
      </c>
      <c r="H11">
        <f>PPCL_Spot!P11</f>
        <v>0</v>
      </c>
      <c r="I11">
        <f>Bawana_NG!P11</f>
        <v>106.55583766259132</v>
      </c>
      <c r="J11">
        <f>Bawana_RLNG!P11</f>
        <v>0</v>
      </c>
      <c r="K11">
        <f>Bawana_Spot!P11</f>
        <v>170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1135.6411937856035</v>
      </c>
      <c r="P11" s="36">
        <v>118.6354831340897</v>
      </c>
      <c r="Q11" s="36">
        <v>38.330000000000005</v>
      </c>
      <c r="R11" s="38">
        <v>0</v>
      </c>
      <c r="S11" s="38">
        <v>7.68</v>
      </c>
      <c r="T11" s="37">
        <f>SUMPRODUCT(LTA!J11:AN11,LTA!J$101:AN$101,LTA!J$103:AN$103)</f>
        <v>101.99</v>
      </c>
      <c r="U11" s="37">
        <f>SUMPRODUCT(LTA!J11:AN11,LTA!J$102:AN$102,LTA!J$103:AN$103)</f>
        <v>128.76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291.82</v>
      </c>
      <c r="AB11" s="75">
        <f>-STOA!N11</f>
        <v>0</v>
      </c>
      <c r="AC11">
        <f t="shared" si="0"/>
        <v>18.179597306491189</v>
      </c>
      <c r="AD11">
        <f t="shared" si="1"/>
        <v>2146.0581772757932</v>
      </c>
      <c r="AE11">
        <f>'IDT-1'!B11</f>
        <v>0</v>
      </c>
      <c r="AF11" s="24"/>
      <c r="AG11">
        <f t="shared" si="2"/>
        <v>2146.0581772757932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11.285260000000001</v>
      </c>
      <c r="E12">
        <f>GT_NG!P12</f>
        <v>11.82</v>
      </c>
      <c r="F12">
        <f>GT_Spot!P12</f>
        <v>0</v>
      </c>
      <c r="G12">
        <f>PPCL_NG!P12</f>
        <v>41.72</v>
      </c>
      <c r="H12">
        <f>PPCL_Spot!P12</f>
        <v>0</v>
      </c>
      <c r="I12">
        <f>Bawana_NG!P12</f>
        <v>106.55583766259132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1135.6411937856035</v>
      </c>
      <c r="P12" s="36">
        <v>118.6354831340897</v>
      </c>
      <c r="Q12" s="36">
        <v>38.330000000000005</v>
      </c>
      <c r="R12" s="38">
        <v>0</v>
      </c>
      <c r="S12" s="38">
        <v>7.68</v>
      </c>
      <c r="T12" s="37">
        <f>SUMPRODUCT(LTA!J12:AN12,LTA!J$101:AN$101,LTA!J$103:AN$103)</f>
        <v>101.67</v>
      </c>
      <c r="U12" s="37">
        <f>SUMPRODUCT(LTA!J12:AN12,LTA!J$102:AN$102,LTA!J$103:AN$103)</f>
        <v>127.76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291.82</v>
      </c>
      <c r="AB12" s="75">
        <f>-STOA!N12</f>
        <v>0</v>
      </c>
      <c r="AC12">
        <f t="shared" si="0"/>
        <v>18.000509306491189</v>
      </c>
      <c r="AD12">
        <f t="shared" si="1"/>
        <v>2124.9172652757934</v>
      </c>
      <c r="AE12">
        <f>'IDT-1'!B12</f>
        <v>0</v>
      </c>
      <c r="AF12" s="24"/>
      <c r="AG12">
        <f t="shared" si="2"/>
        <v>2124.9172652757934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11.285260000000001</v>
      </c>
      <c r="E13">
        <f>GT_NG!P13</f>
        <v>11.82</v>
      </c>
      <c r="F13">
        <f>GT_Spot!P13</f>
        <v>0</v>
      </c>
      <c r="G13">
        <f>PPCL_NG!P13</f>
        <v>41.72</v>
      </c>
      <c r="H13">
        <f>PPCL_Spot!P13</f>
        <v>0</v>
      </c>
      <c r="I13">
        <f>Bawana_NG!P13</f>
        <v>134.60526121241992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1075.2821937962578</v>
      </c>
      <c r="P13" s="36">
        <v>118.6354831340897</v>
      </c>
      <c r="Q13" s="36">
        <v>38.330000000000005</v>
      </c>
      <c r="R13" s="38">
        <v>0</v>
      </c>
      <c r="S13" s="38">
        <v>7.68</v>
      </c>
      <c r="T13" s="37">
        <f>SUMPRODUCT(LTA!J13:AN13,LTA!J$101:AN$101,LTA!J$103:AN$103)</f>
        <v>101.33</v>
      </c>
      <c r="U13" s="37">
        <f>SUMPRODUCT(LTA!J13:AN13,LTA!J$102:AN$102,LTA!J$103:AN$103)</f>
        <v>127.26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291.82</v>
      </c>
      <c r="AB13" s="75">
        <f>-STOA!N13</f>
        <v>0</v>
      </c>
      <c r="AC13">
        <f t="shared" si="0"/>
        <v>17.722052864399249</v>
      </c>
      <c r="AD13">
        <f t="shared" si="1"/>
        <v>2092.0461452783684</v>
      </c>
      <c r="AE13">
        <f>'IDT-1'!B13</f>
        <v>0</v>
      </c>
      <c r="AF13" s="24"/>
      <c r="AG13">
        <f t="shared" si="2"/>
        <v>2092.0461452783684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11.285260000000001</v>
      </c>
      <c r="E14">
        <f>GT_NG!P14</f>
        <v>11.82</v>
      </c>
      <c r="F14">
        <f>GT_Spot!P14</f>
        <v>0</v>
      </c>
      <c r="G14">
        <f>PPCL_NG!P14</f>
        <v>41.72</v>
      </c>
      <c r="H14">
        <f>PPCL_Spot!P14</f>
        <v>0</v>
      </c>
      <c r="I14">
        <f>Bawana_NG!P14</f>
        <v>134.60508830183173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1046.4533558898881</v>
      </c>
      <c r="P14" s="36">
        <v>118.6354831340897</v>
      </c>
      <c r="Q14" s="36">
        <v>38.330000000000005</v>
      </c>
      <c r="R14" s="38">
        <v>0</v>
      </c>
      <c r="S14" s="38">
        <v>7.68</v>
      </c>
      <c r="T14" s="37">
        <f>SUMPRODUCT(LTA!J14:AN14,LTA!J$101:AN$101,LTA!J$103:AN$103)</f>
        <v>100.66</v>
      </c>
      <c r="U14" s="37">
        <f>SUMPRODUCT(LTA!J14:AN14,LTA!J$102:AN$102,LTA!J$103:AN$103)</f>
        <v>127.46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291.82</v>
      </c>
      <c r="AB14" s="75">
        <f>-STOA!N14</f>
        <v>0</v>
      </c>
      <c r="AC14">
        <f t="shared" si="0"/>
        <v>17.4759411735368</v>
      </c>
      <c r="AD14">
        <f t="shared" si="1"/>
        <v>2062.9932461522731</v>
      </c>
      <c r="AE14">
        <f>'IDT-1'!B14</f>
        <v>0</v>
      </c>
      <c r="AF14" s="24"/>
      <c r="AG14">
        <f t="shared" si="2"/>
        <v>2062.9932461522731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11.285260000000001</v>
      </c>
      <c r="E15">
        <f>GT_NG!P15</f>
        <v>11.82</v>
      </c>
      <c r="F15">
        <f>GT_Spot!P15</f>
        <v>0</v>
      </c>
      <c r="G15">
        <f>PPCL_NG!P15</f>
        <v>41.72</v>
      </c>
      <c r="H15">
        <f>PPCL_Spot!P15</f>
        <v>0</v>
      </c>
      <c r="I15">
        <f>Bawana_NG!P15</f>
        <v>134.60508830183173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988.05927023814183</v>
      </c>
      <c r="P15" s="36">
        <v>118.6354831340897</v>
      </c>
      <c r="Q15" s="36">
        <v>38.330000000000005</v>
      </c>
      <c r="R15" s="38">
        <v>0</v>
      </c>
      <c r="S15" s="38">
        <v>7.68</v>
      </c>
      <c r="T15" s="37">
        <f>SUMPRODUCT(LTA!J15:AN15,LTA!J$101:AN$101,LTA!J$103:AN$103)</f>
        <v>100</v>
      </c>
      <c r="U15" s="37">
        <f>SUMPRODUCT(LTA!J15:AN15,LTA!J$102:AN$102,LTA!J$103:AN$103)</f>
        <v>126.96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291.67</v>
      </c>
      <c r="AB15" s="75">
        <f>-STOA!N15</f>
        <v>0</v>
      </c>
      <c r="AC15">
        <f t="shared" si="0"/>
        <v>16.974426854062131</v>
      </c>
      <c r="AD15">
        <f t="shared" si="1"/>
        <v>2003.7906748200012</v>
      </c>
      <c r="AE15">
        <f>'IDT-1'!B15</f>
        <v>0</v>
      </c>
      <c r="AF15" s="24"/>
      <c r="AG15">
        <f t="shared" si="2"/>
        <v>2003.7906748200012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11.285260000000001</v>
      </c>
      <c r="E16">
        <f>GT_NG!P16</f>
        <v>11.82</v>
      </c>
      <c r="F16">
        <f>GT_Spot!P16</f>
        <v>0</v>
      </c>
      <c r="G16">
        <f>PPCL_NG!P16</f>
        <v>41.72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939.70372276043736</v>
      </c>
      <c r="P16" s="36">
        <v>118.63496477378831</v>
      </c>
      <c r="Q16" s="36">
        <v>38.330000000000005</v>
      </c>
      <c r="R16" s="38">
        <v>0</v>
      </c>
      <c r="S16" s="38">
        <v>7.68</v>
      </c>
      <c r="T16" s="37">
        <f>SUMPRODUCT(LTA!J16:AN16,LTA!J$101:AN$101,LTA!J$103:AN$103)</f>
        <v>98.99</v>
      </c>
      <c r="U16" s="37">
        <f>SUMPRODUCT(LTA!J16:AN16,LTA!J$102:AN$102,LTA!J$103:AN$103)</f>
        <v>125.96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291.67</v>
      </c>
      <c r="AB16" s="75">
        <f>-STOA!N16</f>
        <v>0</v>
      </c>
      <c r="AC16">
        <f t="shared" si="0"/>
        <v>16.551393159287496</v>
      </c>
      <c r="AD16">
        <f t="shared" si="1"/>
        <v>1953.8525543749383</v>
      </c>
      <c r="AE16">
        <f>'IDT-1'!B16</f>
        <v>0</v>
      </c>
      <c r="AF16" s="24"/>
      <c r="AG16">
        <f t="shared" si="2"/>
        <v>1953.8525543749383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11.285260000000001</v>
      </c>
      <c r="E17">
        <f>GT_NG!P17</f>
        <v>11.82</v>
      </c>
      <c r="F17">
        <f>GT_Spot!P17</f>
        <v>0</v>
      </c>
      <c r="G17">
        <f>PPCL_NG!P17</f>
        <v>41.72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922.27772198846651</v>
      </c>
      <c r="P17" s="36">
        <v>118.63496477378831</v>
      </c>
      <c r="Q17" s="36">
        <v>38.330000000000005</v>
      </c>
      <c r="R17" s="38">
        <v>0</v>
      </c>
      <c r="S17" s="38">
        <v>7.68</v>
      </c>
      <c r="T17" s="37">
        <f>SUMPRODUCT(LTA!J17:AN17,LTA!J$101:AN$101,LTA!J$103:AN$103)</f>
        <v>98.67</v>
      </c>
      <c r="U17" s="37">
        <f>SUMPRODUCT(LTA!J17:AN17,LTA!J$102:AN$102,LTA!J$103:AN$103)</f>
        <v>123.69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291.67</v>
      </c>
      <c r="AB17" s="75">
        <f>-STOA!N17</f>
        <v>0</v>
      </c>
      <c r="AC17">
        <f t="shared" si="0"/>
        <v>16.383258752802941</v>
      </c>
      <c r="AD17">
        <f t="shared" si="1"/>
        <v>1934.0046880094521</v>
      </c>
      <c r="AE17">
        <f>'IDT-1'!B17</f>
        <v>0</v>
      </c>
      <c r="AF17" s="24"/>
      <c r="AG17">
        <f t="shared" si="2"/>
        <v>1934.0046880094521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11.285260000000001</v>
      </c>
      <c r="E18">
        <f>GT_NG!P18</f>
        <v>11.82</v>
      </c>
      <c r="F18">
        <f>GT_Spot!P18</f>
        <v>0</v>
      </c>
      <c r="G18">
        <f>PPCL_NG!P18</f>
        <v>41.72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922.2808782771624</v>
      </c>
      <c r="P18" s="36">
        <v>118.63425750242014</v>
      </c>
      <c r="Q18" s="36">
        <v>38.33</v>
      </c>
      <c r="R18" s="38">
        <v>0</v>
      </c>
      <c r="S18" s="38">
        <v>7.68</v>
      </c>
      <c r="T18" s="37">
        <f>SUMPRODUCT(LTA!J18:AN18,LTA!J$101:AN$101,LTA!J$103:AN$103)</f>
        <v>97.33</v>
      </c>
      <c r="U18" s="37">
        <f>SUMPRODUCT(LTA!J18:AN18,LTA!J$102:AN$102,LTA!J$103:AN$103)</f>
        <v>121.71000000000001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291.67</v>
      </c>
      <c r="AB18" s="75">
        <f>-STOA!N18</f>
        <v>0</v>
      </c>
      <c r="AC18">
        <f t="shared" si="0"/>
        <v>16.355391324548492</v>
      </c>
      <c r="AD18">
        <f t="shared" si="1"/>
        <v>1930.715004455034</v>
      </c>
      <c r="AE18">
        <f>'IDT-1'!B18</f>
        <v>0</v>
      </c>
      <c r="AF18" s="24"/>
      <c r="AG18">
        <f t="shared" si="2"/>
        <v>1930.715004455034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11.285260000000001</v>
      </c>
      <c r="E19">
        <f>GT_NG!P19</f>
        <v>11.82</v>
      </c>
      <c r="F19">
        <f>GT_Spot!P19</f>
        <v>0</v>
      </c>
      <c r="G19">
        <f>PPCL_NG!P19</f>
        <v>41.72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907.23169534082945</v>
      </c>
      <c r="P19" s="36">
        <v>118.63425750242014</v>
      </c>
      <c r="Q19" s="36">
        <v>38.33</v>
      </c>
      <c r="R19" s="38">
        <v>0</v>
      </c>
      <c r="S19" s="38">
        <v>7.68</v>
      </c>
      <c r="T19" s="37">
        <f>SUMPRODUCT(LTA!J19:AN19,LTA!J$101:AN$101,LTA!J$103:AN$103)</f>
        <v>89.33</v>
      </c>
      <c r="U19" s="37">
        <f>SUMPRODUCT(LTA!J19:AN19,LTA!J$102:AN$102,LTA!J$103:AN$103)</f>
        <v>123.24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291.67</v>
      </c>
      <c r="AB19" s="75">
        <f>-STOA!N19</f>
        <v>0</v>
      </c>
      <c r="AC19">
        <f t="shared" si="0"/>
        <v>16.174630187883295</v>
      </c>
      <c r="AD19">
        <f t="shared" si="1"/>
        <v>1909.3765826553661</v>
      </c>
      <c r="AE19">
        <f>'IDT-1'!B19</f>
        <v>0</v>
      </c>
      <c r="AF19" s="24"/>
      <c r="AG19">
        <f t="shared" si="2"/>
        <v>1909.3765826553661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11.285260000000001</v>
      </c>
      <c r="E20">
        <f>GT_NG!P20</f>
        <v>12.82</v>
      </c>
      <c r="F20">
        <f>GT_Spot!P20</f>
        <v>0</v>
      </c>
      <c r="G20">
        <f>PPCL_NG!P20</f>
        <v>41.72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907.45282727985227</v>
      </c>
      <c r="P20" s="36">
        <v>118.63425750242014</v>
      </c>
      <c r="Q20" s="36">
        <v>38.33</v>
      </c>
      <c r="R20" s="38">
        <v>0</v>
      </c>
      <c r="S20" s="38">
        <v>7.68</v>
      </c>
      <c r="T20" s="37">
        <f>SUMPRODUCT(LTA!J20:AN20,LTA!J$101:AN$101,LTA!J$103:AN$103)</f>
        <v>89</v>
      </c>
      <c r="U20" s="37">
        <f>SUMPRODUCT(LTA!J20:AN20,LTA!J$102:AN$102,LTA!J$103:AN$103)</f>
        <v>121.33999999999999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291.67</v>
      </c>
      <c r="AB20" s="75">
        <f>-STOA!N20</f>
        <v>0</v>
      </c>
      <c r="AC20">
        <f t="shared" si="0"/>
        <v>16.166155696171085</v>
      </c>
      <c r="AD20">
        <f t="shared" si="1"/>
        <v>1908.3761890861012</v>
      </c>
      <c r="AE20">
        <f>'IDT-1'!B20</f>
        <v>0</v>
      </c>
      <c r="AF20" s="24"/>
      <c r="AG20">
        <f t="shared" si="2"/>
        <v>1908.3761890861012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11.285260000000001</v>
      </c>
      <c r="E21">
        <f>GT_NG!P21</f>
        <v>12.82</v>
      </c>
      <c r="F21">
        <f>GT_Spot!P21</f>
        <v>0</v>
      </c>
      <c r="G21">
        <f>PPCL_NG!P21</f>
        <v>41.72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909.27618982175773</v>
      </c>
      <c r="P21" s="36">
        <v>96.74</v>
      </c>
      <c r="Q21" s="36">
        <v>14.51</v>
      </c>
      <c r="R21" s="38">
        <v>0</v>
      </c>
      <c r="S21" s="38">
        <v>7.68</v>
      </c>
      <c r="T21" s="37">
        <f>SUMPRODUCT(LTA!J21:AN21,LTA!J$101:AN$101,LTA!J$103:AN$103)</f>
        <v>85.67</v>
      </c>
      <c r="U21" s="37">
        <f>SUMPRODUCT(LTA!J21:AN21,LTA!J$102:AN$102,LTA!J$103:AN$103)</f>
        <v>119.74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291.67</v>
      </c>
      <c r="AB21" s="75">
        <f>-STOA!N21</f>
        <v>0</v>
      </c>
      <c r="AC21">
        <f t="shared" si="0"/>
        <v>15.756060178502766</v>
      </c>
      <c r="AD21">
        <f t="shared" si="1"/>
        <v>1859.9653896432551</v>
      </c>
      <c r="AE21">
        <f>'IDT-1'!B21</f>
        <v>0</v>
      </c>
      <c r="AF21" s="24"/>
      <c r="AG21">
        <f t="shared" si="2"/>
        <v>1859.9653896432551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11.285260000000001</v>
      </c>
      <c r="E22">
        <f>GT_NG!P22</f>
        <v>12.82</v>
      </c>
      <c r="F22">
        <f>GT_Spot!P22</f>
        <v>0</v>
      </c>
      <c r="G22">
        <f>PPCL_NG!P22</f>
        <v>41.72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908.76534392489975</v>
      </c>
      <c r="P22" s="36">
        <v>77.39</v>
      </c>
      <c r="Q22" s="36">
        <v>14.51</v>
      </c>
      <c r="R22" s="38">
        <v>0</v>
      </c>
      <c r="S22" s="38">
        <v>7.68</v>
      </c>
      <c r="T22" s="37">
        <f>SUMPRODUCT(LTA!J22:AN22,LTA!J$101:AN$101,LTA!J$103:AN$103)</f>
        <v>85.33</v>
      </c>
      <c r="U22" s="37">
        <f>SUMPRODUCT(LTA!J22:AN22,LTA!J$102:AN$102,LTA!J$103:AN$103)</f>
        <v>118.33999999999999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291.67</v>
      </c>
      <c r="AB22" s="75">
        <f>-STOA!N22</f>
        <v>0</v>
      </c>
      <c r="AC22">
        <f t="shared" si="0"/>
        <v>15.574613072969157</v>
      </c>
      <c r="AD22">
        <f t="shared" si="1"/>
        <v>1838.5459908519306</v>
      </c>
      <c r="AE22">
        <f>'IDT-1'!B22</f>
        <v>0</v>
      </c>
      <c r="AF22" s="24"/>
      <c r="AG22">
        <f t="shared" si="2"/>
        <v>1838.5459908519306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11.285260000000001</v>
      </c>
      <c r="E23">
        <f>GT_NG!P23</f>
        <v>12.82</v>
      </c>
      <c r="F23">
        <f>GT_Spot!P23</f>
        <v>0</v>
      </c>
      <c r="G23">
        <f>PPCL_NG!P23</f>
        <v>41.72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906.07949244324027</v>
      </c>
      <c r="P23" s="36">
        <v>58.04</v>
      </c>
      <c r="Q23" s="36">
        <v>14.509999999999998</v>
      </c>
      <c r="R23" s="38">
        <v>0</v>
      </c>
      <c r="S23" s="38">
        <v>3.87</v>
      </c>
      <c r="T23" s="37">
        <f>SUMPRODUCT(LTA!J23:AN23,LTA!J$101:AN$101,LTA!J$103:AN$103)</f>
        <v>66.760000000000005</v>
      </c>
      <c r="U23" s="37">
        <f>SUMPRODUCT(LTA!J23:AN23,LTA!J$102:AN$102,LTA!J$103:AN$103)</f>
        <v>116.45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291.67</v>
      </c>
      <c r="AB23" s="75">
        <f>-STOA!N23</f>
        <v>0</v>
      </c>
      <c r="AC23">
        <f t="shared" si="0"/>
        <v>15.185643920523217</v>
      </c>
      <c r="AD23">
        <f t="shared" si="1"/>
        <v>1792.6291085227169</v>
      </c>
      <c r="AE23">
        <f>'IDT-1'!B23</f>
        <v>0</v>
      </c>
      <c r="AF23" s="24"/>
      <c r="AG23">
        <f t="shared" si="2"/>
        <v>1792.6291085227169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11.285260000000001</v>
      </c>
      <c r="E24">
        <f>GT_NG!P24</f>
        <v>12.82</v>
      </c>
      <c r="F24">
        <f>GT_Spot!P24</f>
        <v>0</v>
      </c>
      <c r="G24">
        <f>PPCL_NG!P24</f>
        <v>41.72</v>
      </c>
      <c r="H24">
        <f>PPCL_Spot!P24</f>
        <v>0</v>
      </c>
      <c r="I24">
        <f>Bawana_NG!P24</f>
        <v>134.60508830183173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904.94154206698499</v>
      </c>
      <c r="P24" s="36">
        <v>58.037127585865584</v>
      </c>
      <c r="Q24" s="36">
        <v>14.51</v>
      </c>
      <c r="R24" s="38">
        <v>0</v>
      </c>
      <c r="S24" s="38">
        <v>3.87</v>
      </c>
      <c r="T24" s="37">
        <f>SUMPRODUCT(LTA!J24:AN24,LTA!J$101:AN$101,LTA!J$103:AN$103)</f>
        <v>67.03</v>
      </c>
      <c r="U24" s="37">
        <f>SUMPRODUCT(LTA!J24:AN24,LTA!J$102:AN$102,LTA!J$103:AN$103)</f>
        <v>115.85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291.67</v>
      </c>
      <c r="AB24" s="75">
        <f>-STOA!N24</f>
        <v>0</v>
      </c>
      <c r="AC24">
        <f t="shared" si="0"/>
        <v>15.17324775081933</v>
      </c>
      <c r="AD24">
        <f t="shared" si="1"/>
        <v>1791.1657702038628</v>
      </c>
      <c r="AE24">
        <f>'IDT-1'!B24</f>
        <v>0</v>
      </c>
      <c r="AF24" s="24"/>
      <c r="AG24">
        <f t="shared" si="2"/>
        <v>1791.1657702038628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11.285260000000001</v>
      </c>
      <c r="E25">
        <f>GT_NG!P25</f>
        <v>12.82</v>
      </c>
      <c r="F25">
        <f>GT_Spot!P25</f>
        <v>0</v>
      </c>
      <c r="G25">
        <f>PPCL_NG!P25</f>
        <v>41.72</v>
      </c>
      <c r="H25">
        <f>PPCL_Spot!P25</f>
        <v>0</v>
      </c>
      <c r="I25">
        <f>Bawana_NG!P25</f>
        <v>134.60508830183173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906.19254447581409</v>
      </c>
      <c r="P25" s="36">
        <v>58.037127585865584</v>
      </c>
      <c r="Q25" s="36">
        <v>14.51</v>
      </c>
      <c r="R25" s="38">
        <v>0</v>
      </c>
      <c r="S25" s="38">
        <v>3.87</v>
      </c>
      <c r="T25" s="37">
        <f>SUMPRODUCT(LTA!J25:AN25,LTA!J$101:AN$101,LTA!J$103:AN$103)</f>
        <v>73.819999999999993</v>
      </c>
      <c r="U25" s="37">
        <f>SUMPRODUCT(LTA!J25:AN25,LTA!J$102:AN$102,LTA!J$103:AN$103)</f>
        <v>104.45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291.67</v>
      </c>
      <c r="AB25" s="75">
        <f>-STOA!N25</f>
        <v>0</v>
      </c>
      <c r="AC25">
        <f t="shared" si="0"/>
        <v>15.145032171053494</v>
      </c>
      <c r="AD25">
        <f t="shared" si="1"/>
        <v>1787.8349881924578</v>
      </c>
      <c r="AE25">
        <f>'IDT-1'!B25</f>
        <v>0</v>
      </c>
      <c r="AF25" s="24"/>
      <c r="AG25">
        <f t="shared" si="2"/>
        <v>1787.8349881924578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11.285260000000001</v>
      </c>
      <c r="E26">
        <f>GT_NG!P26</f>
        <v>12.82</v>
      </c>
      <c r="F26">
        <f>GT_Spot!P26</f>
        <v>0</v>
      </c>
      <c r="G26">
        <f>PPCL_NG!P26</f>
        <v>41.72</v>
      </c>
      <c r="H26">
        <f>PPCL_Spot!P26</f>
        <v>0</v>
      </c>
      <c r="I26">
        <f>Bawana_NG!P26</f>
        <v>134.60526121241992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906.18551390669597</v>
      </c>
      <c r="P26" s="36">
        <v>58.037127585865584</v>
      </c>
      <c r="Q26" s="36">
        <v>14.51</v>
      </c>
      <c r="R26" s="38">
        <v>0</v>
      </c>
      <c r="S26" s="38">
        <v>3.87</v>
      </c>
      <c r="T26" s="37">
        <f>SUMPRODUCT(LTA!J26:AN26,LTA!J$101:AN$101,LTA!J$103:AN$103)</f>
        <v>74.44</v>
      </c>
      <c r="U26" s="37">
        <f>SUMPRODUCT(LTA!J26:AN26,LTA!J$102:AN$102,LTA!J$103:AN$103)</f>
        <v>103.85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291.67</v>
      </c>
      <c r="AB26" s="75">
        <f>-STOA!N26</f>
        <v>0</v>
      </c>
      <c r="AC26">
        <f t="shared" si="0"/>
        <v>15.145142566721843</v>
      </c>
      <c r="AD26">
        <f t="shared" si="1"/>
        <v>1787.8480201382595</v>
      </c>
      <c r="AE26">
        <f>'IDT-1'!B26</f>
        <v>0</v>
      </c>
      <c r="AF26" s="24"/>
      <c r="AG26">
        <f t="shared" si="2"/>
        <v>1787.8480201382595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11.285260000000001</v>
      </c>
      <c r="E27">
        <f>GT_NG!P27</f>
        <v>12.82</v>
      </c>
      <c r="F27">
        <f>GT_Spot!P27</f>
        <v>0</v>
      </c>
      <c r="G27">
        <f>PPCL_NG!P27</f>
        <v>41.72</v>
      </c>
      <c r="H27">
        <f>PPCL_Spot!P27</f>
        <v>0</v>
      </c>
      <c r="I27">
        <f>Bawana_NG!P27</f>
        <v>134.60526121241992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873.62513831814806</v>
      </c>
      <c r="P27" s="36">
        <v>58.039999999999992</v>
      </c>
      <c r="Q27" s="36">
        <v>14.51</v>
      </c>
      <c r="R27" s="38">
        <v>5.9</v>
      </c>
      <c r="S27" s="38">
        <v>3.87</v>
      </c>
      <c r="T27" s="37">
        <f>SUMPRODUCT(LTA!J27:AN27,LTA!J$101:AN$101,LTA!J$103:AN$103)</f>
        <v>81.39</v>
      </c>
      <c r="U27" s="37">
        <f>SUMPRODUCT(LTA!J27:AN27,LTA!J$102:AN$102,LTA!J$103:AN$103)</f>
        <v>112.73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291.71999999999997</v>
      </c>
      <c r="AB27" s="75">
        <f>-STOA!N27</f>
        <v>0</v>
      </c>
      <c r="AC27">
        <f t="shared" si="0"/>
        <v>15.05461154005677</v>
      </c>
      <c r="AD27">
        <f t="shared" si="1"/>
        <v>1777.1610479905112</v>
      </c>
      <c r="AE27">
        <f>'IDT-1'!B27</f>
        <v>0</v>
      </c>
      <c r="AF27" s="24"/>
      <c r="AG27">
        <f t="shared" si="2"/>
        <v>1777.1610479905112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11.285260000000001</v>
      </c>
      <c r="E28">
        <f>GT_NG!P28</f>
        <v>12.82</v>
      </c>
      <c r="F28">
        <f>GT_Spot!P28</f>
        <v>0</v>
      </c>
      <c r="G28">
        <f>PPCL_NG!P28</f>
        <v>41.72</v>
      </c>
      <c r="H28">
        <f>PPCL_Spot!P28</f>
        <v>0</v>
      </c>
      <c r="I28">
        <f>Bawana_NG!P28</f>
        <v>134.60526121241992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875.26826909767317</v>
      </c>
      <c r="P28" s="36">
        <v>58.039999999999992</v>
      </c>
      <c r="Q28" s="36">
        <v>14.51</v>
      </c>
      <c r="R28" s="38">
        <v>11.940000000000001</v>
      </c>
      <c r="S28" s="38">
        <v>3.87</v>
      </c>
      <c r="T28" s="37">
        <f>SUMPRODUCT(LTA!J28:AN28,LTA!J$101:AN$101,LTA!J$103:AN$103)</f>
        <v>90.6</v>
      </c>
      <c r="U28" s="37">
        <f>SUMPRODUCT(LTA!J28:AN28,LTA!J$102:AN$102,LTA!J$103:AN$103)</f>
        <v>111.83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291.71999999999997</v>
      </c>
      <c r="AB28" s="75">
        <f>-STOA!N28</f>
        <v>0</v>
      </c>
      <c r="AC28">
        <f t="shared" si="0"/>
        <v>15.188953838604778</v>
      </c>
      <c r="AD28">
        <f t="shared" si="1"/>
        <v>1793.0198364714881</v>
      </c>
      <c r="AE28">
        <f>'IDT-1'!B28</f>
        <v>0</v>
      </c>
      <c r="AF28" s="24"/>
      <c r="AG28">
        <f t="shared" si="2"/>
        <v>1793.0198364714881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11.285260000000001</v>
      </c>
      <c r="E29">
        <f>GT_NG!P29</f>
        <v>12.82</v>
      </c>
      <c r="F29">
        <f>GT_Spot!P29</f>
        <v>0</v>
      </c>
      <c r="G29">
        <f>PPCL_NG!P29</f>
        <v>41.72</v>
      </c>
      <c r="H29">
        <f>PPCL_Spot!P29</f>
        <v>0</v>
      </c>
      <c r="I29">
        <f>Bawana_NG!P29</f>
        <v>134.60508830183173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790.49807503464774</v>
      </c>
      <c r="P29" s="36">
        <v>58.037127585865584</v>
      </c>
      <c r="Q29" s="36">
        <v>14.51</v>
      </c>
      <c r="R29" s="38">
        <v>20.695458534444931</v>
      </c>
      <c r="S29" s="38">
        <v>3.87</v>
      </c>
      <c r="T29" s="37">
        <f>SUMPRODUCT(LTA!J29:AN29,LTA!J$101:AN$101,LTA!J$103:AN$103)</f>
        <v>102.92</v>
      </c>
      <c r="U29" s="37">
        <f>SUMPRODUCT(LTA!J29:AN29,LTA!J$102:AN$102,LTA!J$103:AN$103)</f>
        <v>114.23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291.71999999999997</v>
      </c>
      <c r="AB29" s="75">
        <f>-STOA!N29</f>
        <v>0</v>
      </c>
      <c r="AC29">
        <f t="shared" si="0"/>
        <v>14.674052479437036</v>
      </c>
      <c r="AD29">
        <f t="shared" si="1"/>
        <v>1732.236956977353</v>
      </c>
      <c r="AE29">
        <f>'IDT-1'!B29</f>
        <v>0</v>
      </c>
      <c r="AF29" s="24"/>
      <c r="AG29">
        <f t="shared" si="2"/>
        <v>1732.236956977353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11.285260000000001</v>
      </c>
      <c r="E30">
        <f>GT_NG!P30</f>
        <v>12.82</v>
      </c>
      <c r="F30">
        <f>GT_Spot!P30</f>
        <v>0</v>
      </c>
      <c r="G30">
        <f>PPCL_NG!P30</f>
        <v>41.72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792.05299280790541</v>
      </c>
      <c r="P30" s="36">
        <v>58.039999999999992</v>
      </c>
      <c r="Q30" s="36">
        <v>14.509999999999998</v>
      </c>
      <c r="R30" s="38">
        <v>29.554588509316766</v>
      </c>
      <c r="S30" s="38">
        <v>3.87</v>
      </c>
      <c r="T30" s="37">
        <f>SUMPRODUCT(LTA!J30:AN30,LTA!J$101:AN$101,LTA!J$103:AN$103)</f>
        <v>121</v>
      </c>
      <c r="U30" s="37">
        <f>SUMPRODUCT(LTA!J30:AN30,LTA!J$102:AN$102,LTA!J$103:AN$103)</f>
        <v>114.83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291.71999999999997</v>
      </c>
      <c r="AB30" s="75">
        <f>-STOA!N30</f>
        <v>0</v>
      </c>
      <c r="AC30">
        <f t="shared" si="0"/>
        <v>14.918507867064664</v>
      </c>
      <c r="AD30">
        <f t="shared" si="1"/>
        <v>1761.0943334501574</v>
      </c>
      <c r="AE30">
        <f>'IDT-1'!B30</f>
        <v>0</v>
      </c>
      <c r="AF30" s="24"/>
      <c r="AG30">
        <f t="shared" si="2"/>
        <v>1761.0943334501574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11.285260000000001</v>
      </c>
      <c r="E31">
        <f>GT_NG!P31</f>
        <v>13.82</v>
      </c>
      <c r="F31">
        <f>GT_Spot!P31</f>
        <v>0</v>
      </c>
      <c r="G31">
        <f>PPCL_NG!P31</f>
        <v>41.72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792.71236590536751</v>
      </c>
      <c r="P31" s="36">
        <v>58.037127585865584</v>
      </c>
      <c r="Q31" s="36">
        <v>14.51</v>
      </c>
      <c r="R31" s="38">
        <v>36.4</v>
      </c>
      <c r="S31" s="38">
        <v>3.87</v>
      </c>
      <c r="T31" s="37">
        <f>SUMPRODUCT(LTA!J31:AN31,LTA!J$101:AN$101,LTA!J$103:AN$103)</f>
        <v>142.19999999999999</v>
      </c>
      <c r="U31" s="37">
        <f>SUMPRODUCT(LTA!J31:AN31,LTA!J$102:AN$102,LTA!J$103:AN$103)</f>
        <v>111.43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-22</v>
      </c>
      <c r="AA31" s="75">
        <f>STOA!H31</f>
        <v>291.87</v>
      </c>
      <c r="AB31" s="75">
        <f>-STOA!N31</f>
        <v>0</v>
      </c>
      <c r="AC31">
        <f t="shared" si="0"/>
        <v>15.327069399273919</v>
      </c>
      <c r="AD31">
        <f t="shared" si="1"/>
        <v>1765.1376840919593</v>
      </c>
      <c r="AE31">
        <f>'IDT-1'!B31</f>
        <v>0</v>
      </c>
      <c r="AF31" s="24"/>
      <c r="AG31">
        <f t="shared" si="2"/>
        <v>1765.1376840919593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11.285260000000001</v>
      </c>
      <c r="E32">
        <f>GT_NG!P32</f>
        <v>13.82</v>
      </c>
      <c r="F32">
        <f>GT_Spot!P32</f>
        <v>0</v>
      </c>
      <c r="G32">
        <f>PPCL_NG!P32</f>
        <v>41.72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794.96213405973265</v>
      </c>
      <c r="P32" s="36">
        <v>58.037127585865584</v>
      </c>
      <c r="Q32" s="36">
        <v>14.51</v>
      </c>
      <c r="R32" s="38">
        <v>36.999999999999993</v>
      </c>
      <c r="S32" s="38">
        <v>3.87</v>
      </c>
      <c r="T32" s="37">
        <f>SUMPRODUCT(LTA!J32:AN32,LTA!J$101:AN$101,LTA!J$103:AN$103)</f>
        <v>176.07999999999998</v>
      </c>
      <c r="U32" s="37">
        <f>SUMPRODUCT(LTA!J32:AN32,LTA!J$102:AN$102,LTA!J$103:AN$103)</f>
        <v>110.02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-80</v>
      </c>
      <c r="AA32" s="75">
        <f>STOA!H32</f>
        <v>291.87</v>
      </c>
      <c r="AB32" s="75">
        <f>-STOA!N32</f>
        <v>0</v>
      </c>
      <c r="AC32">
        <f t="shared" si="0"/>
        <v>16.115082599814148</v>
      </c>
      <c r="AD32">
        <f t="shared" si="1"/>
        <v>1741.669439045784</v>
      </c>
      <c r="AE32">
        <f>'IDT-1'!B32</f>
        <v>0</v>
      </c>
      <c r="AF32" s="24"/>
      <c r="AG32">
        <f t="shared" si="2"/>
        <v>1741.669439045784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11.285260000000001</v>
      </c>
      <c r="E33">
        <f>GT_NG!P33</f>
        <v>13.82</v>
      </c>
      <c r="F33">
        <f>GT_Spot!P33</f>
        <v>0</v>
      </c>
      <c r="G33">
        <f>PPCL_NG!P33</f>
        <v>41.72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785.46497453884251</v>
      </c>
      <c r="P33" s="36">
        <v>58.037127585865584</v>
      </c>
      <c r="Q33" s="36">
        <v>14.51</v>
      </c>
      <c r="R33" s="38">
        <v>41</v>
      </c>
      <c r="S33" s="38">
        <v>3.87</v>
      </c>
      <c r="T33" s="37">
        <f>SUMPRODUCT(LTA!J33:AN33,LTA!J$101:AN$101,LTA!J$103:AN$103)</f>
        <v>211.74</v>
      </c>
      <c r="U33" s="37">
        <f>SUMPRODUCT(LTA!J33:AN33,LTA!J$102:AN$102,LTA!J$103:AN$103)</f>
        <v>97.23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-110</v>
      </c>
      <c r="AA33" s="75">
        <f>STOA!H33</f>
        <v>291.87</v>
      </c>
      <c r="AB33" s="75">
        <f>-STOA!N33</f>
        <v>0</v>
      </c>
      <c r="AC33">
        <f t="shared" si="0"/>
        <v>16.515149191585344</v>
      </c>
      <c r="AD33">
        <f t="shared" si="1"/>
        <v>1728.6422129331227</v>
      </c>
      <c r="AE33">
        <f>'IDT-1'!B33</f>
        <v>0</v>
      </c>
      <c r="AF33" s="24"/>
      <c r="AG33">
        <f t="shared" si="2"/>
        <v>1728.6422129331227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11.285260000000001</v>
      </c>
      <c r="E34">
        <f>GT_NG!P34</f>
        <v>13.82</v>
      </c>
      <c r="F34">
        <f>GT_Spot!P34</f>
        <v>0</v>
      </c>
      <c r="G34">
        <f>PPCL_NG!P34</f>
        <v>41.72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785.46497453884251</v>
      </c>
      <c r="P34" s="36">
        <v>58.037127585865584</v>
      </c>
      <c r="Q34" s="36">
        <v>14.51</v>
      </c>
      <c r="R34" s="38">
        <v>40.999999999999993</v>
      </c>
      <c r="S34" s="38">
        <v>3.87</v>
      </c>
      <c r="T34" s="37">
        <f>SUMPRODUCT(LTA!J34:AN34,LTA!J$101:AN$101,LTA!J$103:AN$103)</f>
        <v>253.31</v>
      </c>
      <c r="U34" s="37">
        <f>SUMPRODUCT(LTA!J34:AN34,LTA!J$102:AN$102,LTA!J$103:AN$103)</f>
        <v>96.83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-189</v>
      </c>
      <c r="AA34" s="75">
        <f>STOA!H34</f>
        <v>291.87</v>
      </c>
      <c r="AB34" s="75">
        <f>-STOA!N34</f>
        <v>0</v>
      </c>
      <c r="AC34">
        <f t="shared" si="0"/>
        <v>17.530198651851581</v>
      </c>
      <c r="AD34">
        <f t="shared" si="1"/>
        <v>1689.7971634728565</v>
      </c>
      <c r="AE34">
        <f>'IDT-1'!B34</f>
        <v>0</v>
      </c>
      <c r="AF34" s="24"/>
      <c r="AG34">
        <f t="shared" si="2"/>
        <v>1689.7971634728565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11.285260000000001</v>
      </c>
      <c r="E35">
        <f>GT_NG!P35</f>
        <v>13.82</v>
      </c>
      <c r="F35">
        <f>GT_Spot!P35</f>
        <v>0</v>
      </c>
      <c r="G35">
        <f>PPCL_NG!P35</f>
        <v>41.72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765.85886978053736</v>
      </c>
      <c r="P35" s="36">
        <v>58.037127585865584</v>
      </c>
      <c r="Q35" s="36">
        <v>14.51</v>
      </c>
      <c r="R35" s="38">
        <v>42.999999999999993</v>
      </c>
      <c r="S35" s="38">
        <v>3.87</v>
      </c>
      <c r="T35" s="37">
        <f>SUMPRODUCT(LTA!J35:AN35,LTA!J$101:AN$101,LTA!J$103:AN$103)</f>
        <v>293.88</v>
      </c>
      <c r="U35" s="37">
        <f>SUMPRODUCT(LTA!J35:AN35,LTA!J$102:AN$102,LTA!J$103:AN$103)</f>
        <v>97.12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-205</v>
      </c>
      <c r="AA35" s="75">
        <f>STOA!H35</f>
        <v>292.15999999999997</v>
      </c>
      <c r="AB35" s="75">
        <f>-STOA!N35</f>
        <v>0</v>
      </c>
      <c r="AC35">
        <f t="shared" si="0"/>
        <v>17.863505895480039</v>
      </c>
      <c r="AD35">
        <f t="shared" si="1"/>
        <v>1697.0077514709224</v>
      </c>
      <c r="AE35">
        <f>'IDT-1'!B35</f>
        <v>0</v>
      </c>
      <c r="AF35" s="24"/>
      <c r="AG35">
        <f t="shared" si="2"/>
        <v>1697.0077514709224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11.285260000000001</v>
      </c>
      <c r="E36">
        <f>GT_NG!P36</f>
        <v>13.82</v>
      </c>
      <c r="F36">
        <f>GT_Spot!P36</f>
        <v>0</v>
      </c>
      <c r="G36">
        <f>PPCL_NG!P36</f>
        <v>41.72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754.86734570638009</v>
      </c>
      <c r="P36" s="36">
        <v>58.037127585865584</v>
      </c>
      <c r="Q36" s="36">
        <v>14.51</v>
      </c>
      <c r="R36" s="38">
        <v>43</v>
      </c>
      <c r="S36" s="38">
        <v>3.87</v>
      </c>
      <c r="T36" s="37">
        <f>SUMPRODUCT(LTA!J36:AN36,LTA!J$101:AN$101,LTA!J$103:AN$103)</f>
        <v>334.71999999999997</v>
      </c>
      <c r="U36" s="37">
        <f>SUMPRODUCT(LTA!J36:AN36,LTA!J$102:AN$102,LTA!J$103:AN$103)</f>
        <v>97.62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-232</v>
      </c>
      <c r="AA36" s="75">
        <f>STOA!H36</f>
        <v>292.15999999999997</v>
      </c>
      <c r="AB36" s="75">
        <f>-STOA!N36</f>
        <v>0</v>
      </c>
      <c r="AC36">
        <f t="shared" si="0"/>
        <v>18.347154351829126</v>
      </c>
      <c r="AD36">
        <f t="shared" si="1"/>
        <v>1699.8725789404164</v>
      </c>
      <c r="AE36">
        <f>'IDT-1'!B36</f>
        <v>0</v>
      </c>
      <c r="AF36" s="24"/>
      <c r="AG36">
        <f t="shared" si="2"/>
        <v>1699.8725789404164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11.285260000000001</v>
      </c>
      <c r="E37">
        <f>GT_NG!P37</f>
        <v>13.82</v>
      </c>
      <c r="F37">
        <f>GT_Spot!P37</f>
        <v>0</v>
      </c>
      <c r="G37">
        <f>PPCL_NG!P37</f>
        <v>41.72</v>
      </c>
      <c r="H37">
        <f>PPCL_Spot!P37</f>
        <v>0</v>
      </c>
      <c r="I37">
        <f>Bawana_NG!P37</f>
        <v>134.61000000000004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753.24359581040585</v>
      </c>
      <c r="P37" s="36">
        <v>58.037127585865584</v>
      </c>
      <c r="Q37" s="36">
        <v>14.51</v>
      </c>
      <c r="R37" s="38">
        <v>43</v>
      </c>
      <c r="S37" s="38">
        <v>3.87</v>
      </c>
      <c r="T37" s="37">
        <f>SUMPRODUCT(LTA!J37:AN37,LTA!J$101:AN$101,LTA!J$103:AN$103)</f>
        <v>375.90999999999997</v>
      </c>
      <c r="U37" s="37">
        <f>SUMPRODUCT(LTA!J37:AN37,LTA!J$102:AN$102,LTA!J$103:AN$103)</f>
        <v>98.12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-255</v>
      </c>
      <c r="AA37" s="75">
        <f>STOA!H37</f>
        <v>292.15999999999997</v>
      </c>
      <c r="AB37" s="75">
        <f>-STOA!N37</f>
        <v>0</v>
      </c>
      <c r="AC37">
        <f t="shared" si="0"/>
        <v>18.878547480375389</v>
      </c>
      <c r="AD37">
        <f t="shared" si="1"/>
        <v>1716.4074359158958</v>
      </c>
      <c r="AE37">
        <f>'IDT-1'!B37</f>
        <v>0</v>
      </c>
      <c r="AF37" s="24"/>
      <c r="AG37">
        <f t="shared" si="2"/>
        <v>1716.4074359158958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11.285260000000001</v>
      </c>
      <c r="E38">
        <f>GT_NG!P38</f>
        <v>13.82</v>
      </c>
      <c r="F38">
        <f>GT_Spot!P38</f>
        <v>0</v>
      </c>
      <c r="G38">
        <f>PPCL_NG!P38</f>
        <v>41.72</v>
      </c>
      <c r="H38">
        <f>PPCL_Spot!P38</f>
        <v>0</v>
      </c>
      <c r="I38">
        <f>Bawana_NG!P38</f>
        <v>134.61000000000004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753.24359581040585</v>
      </c>
      <c r="P38" s="36">
        <v>58.037127585865584</v>
      </c>
      <c r="Q38" s="36">
        <v>14.51</v>
      </c>
      <c r="R38" s="38">
        <v>43</v>
      </c>
      <c r="S38" s="38">
        <v>3.87</v>
      </c>
      <c r="T38" s="37">
        <f>SUMPRODUCT(LTA!J38:AN38,LTA!J$101:AN$101,LTA!J$103:AN$103)</f>
        <v>415.74</v>
      </c>
      <c r="U38" s="37">
        <f>SUMPRODUCT(LTA!J38:AN38,LTA!J$102:AN$102,LTA!J$103:AN$103)</f>
        <v>99.13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-285</v>
      </c>
      <c r="AA38" s="75">
        <f>STOA!H38</f>
        <v>292.15999999999997</v>
      </c>
      <c r="AB38" s="75">
        <f>-STOA!N38</f>
        <v>0</v>
      </c>
      <c r="AC38">
        <f t="shared" si="0"/>
        <v>19.47573821212206</v>
      </c>
      <c r="AD38">
        <f t="shared" si="1"/>
        <v>1726.6502451841493</v>
      </c>
      <c r="AE38">
        <f>'IDT-1'!B38</f>
        <v>0</v>
      </c>
      <c r="AF38" s="24"/>
      <c r="AG38">
        <f t="shared" si="2"/>
        <v>1726.6502451841493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11.172616</v>
      </c>
      <c r="E39">
        <f>GT_NG!P39</f>
        <v>11.707784810126583</v>
      </c>
      <c r="F39">
        <f>GT_Spot!P39</f>
        <v>0</v>
      </c>
      <c r="G39">
        <f>PPCL_NG!P39</f>
        <v>41.72</v>
      </c>
      <c r="H39">
        <f>PPCL_Spot!P39</f>
        <v>0</v>
      </c>
      <c r="I39">
        <f>Bawana_NG!P39</f>
        <v>134.61000000000004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753.24400895156259</v>
      </c>
      <c r="P39" s="36">
        <v>58.757091952885283</v>
      </c>
      <c r="Q39" s="36">
        <v>14.76</v>
      </c>
      <c r="R39" s="38">
        <v>43</v>
      </c>
      <c r="S39" s="38">
        <v>3.87</v>
      </c>
      <c r="T39" s="37">
        <f>SUMPRODUCT(LTA!J39:AN39,LTA!J$101:AN$101,LTA!J$103:AN$103)</f>
        <v>454.42</v>
      </c>
      <c r="U39" s="37">
        <f>SUMPRODUCT(LTA!J39:AN39,LTA!J$102:AN$102,LTA!J$103:AN$103)</f>
        <v>90.94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-297</v>
      </c>
      <c r="AA39" s="75">
        <f>STOA!H39</f>
        <v>292.15999999999997</v>
      </c>
      <c r="AB39" s="75">
        <f>-STOA!N39</f>
        <v>0</v>
      </c>
      <c r="AC39">
        <f t="shared" si="0"/>
        <v>19.822970458694478</v>
      </c>
      <c r="AD39">
        <f t="shared" si="1"/>
        <v>1743.5385312558799</v>
      </c>
      <c r="AE39">
        <f>'IDT-1'!B39</f>
        <v>0</v>
      </c>
      <c r="AF39" s="24"/>
      <c r="AG39">
        <f t="shared" si="2"/>
        <v>1743.5385312558799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11.172616</v>
      </c>
      <c r="E40">
        <f>GT_NG!P40</f>
        <v>11.707784810126583</v>
      </c>
      <c r="F40">
        <f>GT_Spot!P40</f>
        <v>0</v>
      </c>
      <c r="G40">
        <f>PPCL_NG!P40</f>
        <v>41.72</v>
      </c>
      <c r="H40">
        <f>PPCL_Spot!P40</f>
        <v>0</v>
      </c>
      <c r="I40">
        <f>Bawana_NG!P40</f>
        <v>134.61000000000004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753.24400895156259</v>
      </c>
      <c r="P40" s="36">
        <v>58.757091952885283</v>
      </c>
      <c r="Q40" s="36">
        <v>14.76</v>
      </c>
      <c r="R40" s="38">
        <v>43</v>
      </c>
      <c r="S40" s="38">
        <v>3.87</v>
      </c>
      <c r="T40" s="37">
        <f>SUMPRODUCT(LTA!J40:AN40,LTA!J$101:AN$101,LTA!J$103:AN$103)</f>
        <v>494.18</v>
      </c>
      <c r="U40" s="37">
        <f>SUMPRODUCT(LTA!J40:AN40,LTA!J$102:AN$102,LTA!J$103:AN$103)</f>
        <v>91.94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-283</v>
      </c>
      <c r="AA40" s="75">
        <f>STOA!H40</f>
        <v>292.15999999999997</v>
      </c>
      <c r="AB40" s="75">
        <f>-STOA!N40</f>
        <v>0</v>
      </c>
      <c r="AC40">
        <f t="shared" si="0"/>
        <v>20.046758250546034</v>
      </c>
      <c r="AD40">
        <f t="shared" si="1"/>
        <v>1798.0747434640286</v>
      </c>
      <c r="AE40">
        <f>'IDT-1'!B40</f>
        <v>0</v>
      </c>
      <c r="AF40" s="24"/>
      <c r="AG40">
        <f t="shared" si="2"/>
        <v>1798.0747434640286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11.172616</v>
      </c>
      <c r="E41">
        <f>GT_NG!P41</f>
        <v>11.707784810126583</v>
      </c>
      <c r="F41">
        <f>GT_Spot!P41</f>
        <v>0</v>
      </c>
      <c r="G41">
        <f>PPCL_NG!P41</f>
        <v>41.72</v>
      </c>
      <c r="H41">
        <f>PPCL_Spot!P41</f>
        <v>0</v>
      </c>
      <c r="I41">
        <f>Bawana_NG!P41</f>
        <v>134.61000000000004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747.74885591891939</v>
      </c>
      <c r="P41" s="36">
        <v>58.04</v>
      </c>
      <c r="Q41" s="36">
        <v>14.51</v>
      </c>
      <c r="R41" s="38">
        <v>43</v>
      </c>
      <c r="S41" s="38">
        <v>3.87</v>
      </c>
      <c r="T41" s="37">
        <f>SUMPRODUCT(LTA!J41:AN41,LTA!J$101:AN$101,LTA!J$103:AN$103)</f>
        <v>514.63000000000011</v>
      </c>
      <c r="U41" s="37">
        <f>SUMPRODUCT(LTA!J41:AN41,LTA!J$102:AN$102,LTA!J$103:AN$103)</f>
        <v>79.94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-270</v>
      </c>
      <c r="AA41" s="75">
        <f>STOA!H41</f>
        <v>292.15999999999997</v>
      </c>
      <c r="AB41" s="75">
        <f>-STOA!N41</f>
        <v>0</v>
      </c>
      <c r="AC41">
        <f t="shared" si="0"/>
        <v>19.953330342244037</v>
      </c>
      <c r="AD41">
        <f t="shared" si="1"/>
        <v>1813.1559263868021</v>
      </c>
      <c r="AE41">
        <f>'IDT-1'!B41</f>
        <v>0</v>
      </c>
      <c r="AF41" s="24"/>
      <c r="AG41">
        <f t="shared" si="2"/>
        <v>1813.1559263868021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11.172616</v>
      </c>
      <c r="E42">
        <f>GT_NG!P42</f>
        <v>11.707784810126583</v>
      </c>
      <c r="F42">
        <f>GT_Spot!P42</f>
        <v>0</v>
      </c>
      <c r="G42">
        <f>PPCL_NG!P42</f>
        <v>41.72</v>
      </c>
      <c r="H42">
        <f>PPCL_Spot!P42</f>
        <v>0</v>
      </c>
      <c r="I42">
        <f>Bawana_NG!P42</f>
        <v>134.61000000000004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742.27714469107127</v>
      </c>
      <c r="P42" s="36">
        <v>58.04</v>
      </c>
      <c r="Q42" s="36">
        <v>14.51</v>
      </c>
      <c r="R42" s="38">
        <v>43</v>
      </c>
      <c r="S42" s="38">
        <v>3.87</v>
      </c>
      <c r="T42" s="37">
        <f>SUMPRODUCT(LTA!J42:AN42,LTA!J$101:AN$101,LTA!J$103:AN$103)</f>
        <v>548.75</v>
      </c>
      <c r="U42" s="37">
        <f>SUMPRODUCT(LTA!J42:AN42,LTA!J$102:AN$102,LTA!J$103:AN$103)</f>
        <v>79.94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-256</v>
      </c>
      <c r="AA42" s="75">
        <f>STOA!H42</f>
        <v>292.15999999999997</v>
      </c>
      <c r="AB42" s="75">
        <f>-STOA!N42</f>
        <v>0</v>
      </c>
      <c r="AC42">
        <f t="shared" si="0"/>
        <v>20.075379759781665</v>
      </c>
      <c r="AD42">
        <f t="shared" si="1"/>
        <v>1855.6821657414162</v>
      </c>
      <c r="AE42">
        <f>'IDT-1'!B42</f>
        <v>0</v>
      </c>
      <c r="AF42" s="24"/>
      <c r="AG42">
        <f t="shared" si="2"/>
        <v>1855.6821657414162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11.172616</v>
      </c>
      <c r="E43">
        <f>GT_NG!P43</f>
        <v>22.063649348330657</v>
      </c>
      <c r="F43">
        <f>GT_Spot!P43</f>
        <v>0</v>
      </c>
      <c r="G43">
        <f>PPCL_NG!P43</f>
        <v>40.44</v>
      </c>
      <c r="H43">
        <f>PPCL_Spot!P43</f>
        <v>0</v>
      </c>
      <c r="I43">
        <f>Bawana_NG!P43</f>
        <v>134.61000000000004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735.77833159942747</v>
      </c>
      <c r="P43" s="36">
        <v>58.04</v>
      </c>
      <c r="Q43" s="36">
        <v>14.51</v>
      </c>
      <c r="R43" s="38">
        <v>43</v>
      </c>
      <c r="S43" s="38">
        <v>3.87</v>
      </c>
      <c r="T43" s="37">
        <f>SUMPRODUCT(LTA!J43:AN43,LTA!J$101:AN$101,LTA!J$103:AN$103)</f>
        <v>585.34999999999991</v>
      </c>
      <c r="U43" s="37">
        <f>SUMPRODUCT(LTA!J43:AN43,LTA!J$102:AN$102,LTA!J$103:AN$103)</f>
        <v>102.44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-234</v>
      </c>
      <c r="AA43" s="75">
        <f>STOA!H43</f>
        <v>292.15999999999997</v>
      </c>
      <c r="AB43" s="75">
        <f>-STOA!N43</f>
        <v>0</v>
      </c>
      <c r="AC43">
        <f t="shared" si="0"/>
        <v>20.407101521985208</v>
      </c>
      <c r="AD43">
        <f t="shared" si="1"/>
        <v>1939.0274954257729</v>
      </c>
      <c r="AE43">
        <f>'IDT-1'!B43</f>
        <v>0</v>
      </c>
      <c r="AF43" s="24"/>
      <c r="AG43">
        <f t="shared" si="2"/>
        <v>1939.0274954257729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11.172616</v>
      </c>
      <c r="E44">
        <f>GT_NG!P44</f>
        <v>22.063649348330657</v>
      </c>
      <c r="F44">
        <f>GT_Spot!P44</f>
        <v>0</v>
      </c>
      <c r="G44">
        <f>PPCL_NG!P44</f>
        <v>40.44</v>
      </c>
      <c r="H44">
        <f>PPCL_Spot!P44</f>
        <v>0</v>
      </c>
      <c r="I44">
        <f>Bawana_NG!P44</f>
        <v>134.61000000000004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730.21318730572693</v>
      </c>
      <c r="P44" s="36">
        <v>58.04</v>
      </c>
      <c r="Q44" s="36">
        <v>14.51</v>
      </c>
      <c r="R44" s="38">
        <v>43</v>
      </c>
      <c r="S44" s="38">
        <v>3.87</v>
      </c>
      <c r="T44" s="37">
        <f>SUMPRODUCT(LTA!J44:AN44,LTA!J$101:AN$101,LTA!J$103:AN$103)</f>
        <v>610.91</v>
      </c>
      <c r="U44" s="37">
        <f>SUMPRODUCT(LTA!J44:AN44,LTA!J$102:AN$102,LTA!J$103:AN$103)</f>
        <v>107.44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-218</v>
      </c>
      <c r="AA44" s="75">
        <f>STOA!H44</f>
        <v>292.15999999999997</v>
      </c>
      <c r="AB44" s="75">
        <f>-STOA!N44</f>
        <v>0</v>
      </c>
      <c r="AC44">
        <f t="shared" si="0"/>
        <v>20.4815197863199</v>
      </c>
      <c r="AD44">
        <f t="shared" si="1"/>
        <v>1979.9479328677376</v>
      </c>
      <c r="AE44">
        <f>'IDT-1'!B44</f>
        <v>0</v>
      </c>
      <c r="AF44" s="24"/>
      <c r="AG44">
        <f t="shared" si="2"/>
        <v>1979.9479328677376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11.172616</v>
      </c>
      <c r="E45">
        <f>GT_NG!P45</f>
        <v>22.063649348330657</v>
      </c>
      <c r="F45">
        <f>GT_Spot!P45</f>
        <v>0</v>
      </c>
      <c r="G45">
        <f>PPCL_NG!P45</f>
        <v>40.44</v>
      </c>
      <c r="H45">
        <f>PPCL_Spot!P45</f>
        <v>0</v>
      </c>
      <c r="I45">
        <f>Bawana_NG!P45</f>
        <v>134.61000000000004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730.21318730572693</v>
      </c>
      <c r="P45" s="36">
        <v>58.43</v>
      </c>
      <c r="Q45" s="36">
        <v>14.51</v>
      </c>
      <c r="R45" s="38">
        <v>43</v>
      </c>
      <c r="S45" s="38">
        <v>3.87</v>
      </c>
      <c r="T45" s="37">
        <f>SUMPRODUCT(LTA!J45:AN45,LTA!J$101:AN$101,LTA!J$103:AN$103)</f>
        <v>618.89</v>
      </c>
      <c r="U45" s="37">
        <f>SUMPRODUCT(LTA!J45:AN45,LTA!J$102:AN$102,LTA!J$103:AN$103)</f>
        <v>112.44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-205</v>
      </c>
      <c r="AA45" s="75">
        <f>STOA!H45</f>
        <v>292.15999999999997</v>
      </c>
      <c r="AB45" s="75">
        <f>-STOA!N45</f>
        <v>0</v>
      </c>
      <c r="AC45">
        <f t="shared" si="0"/>
        <v>20.48370273589634</v>
      </c>
      <c r="AD45">
        <f t="shared" si="1"/>
        <v>2006.3157499181611</v>
      </c>
      <c r="AE45">
        <f>'IDT-1'!B45</f>
        <v>0</v>
      </c>
      <c r="AF45" s="24"/>
      <c r="AG45">
        <f t="shared" si="2"/>
        <v>2006.3157499181611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11.172616</v>
      </c>
      <c r="E46">
        <f>GT_NG!P46</f>
        <v>22.063649348330657</v>
      </c>
      <c r="F46">
        <f>GT_Spot!P46</f>
        <v>0</v>
      </c>
      <c r="G46">
        <f>PPCL_NG!P46</f>
        <v>40.44</v>
      </c>
      <c r="H46">
        <f>PPCL_Spot!P46</f>
        <v>0</v>
      </c>
      <c r="I46">
        <f>Bawana_NG!P46</f>
        <v>134.61000000000004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730.21318730572693</v>
      </c>
      <c r="P46" s="36">
        <v>58.43</v>
      </c>
      <c r="Q46" s="36">
        <v>14.51</v>
      </c>
      <c r="R46" s="38">
        <v>43</v>
      </c>
      <c r="S46" s="38">
        <v>3.87</v>
      </c>
      <c r="T46" s="37">
        <f>SUMPRODUCT(LTA!J46:AN46,LTA!J$101:AN$101,LTA!J$103:AN$103)</f>
        <v>624.80999999999995</v>
      </c>
      <c r="U46" s="37">
        <f>SUMPRODUCT(LTA!J46:AN46,LTA!J$102:AN$102,LTA!J$103:AN$103)</f>
        <v>117.44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-186</v>
      </c>
      <c r="AA46" s="75">
        <f>STOA!H46</f>
        <v>292.15999999999997</v>
      </c>
      <c r="AB46" s="75">
        <f>-STOA!N46</f>
        <v>0</v>
      </c>
      <c r="AC46">
        <f t="shared" si="0"/>
        <v>20.414478739123449</v>
      </c>
      <c r="AD46">
        <f t="shared" si="1"/>
        <v>2036.304973914934</v>
      </c>
      <c r="AE46">
        <f>'IDT-1'!B46</f>
        <v>0</v>
      </c>
      <c r="AF46" s="24"/>
      <c r="AG46">
        <f t="shared" si="2"/>
        <v>2036.304973914934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11.172616</v>
      </c>
      <c r="E47">
        <f>GT_NG!P47</f>
        <v>22.063649348330657</v>
      </c>
      <c r="F47">
        <f>GT_Spot!P47</f>
        <v>0</v>
      </c>
      <c r="G47">
        <f>PPCL_NG!P47</f>
        <v>40.44</v>
      </c>
      <c r="H47">
        <f>PPCL_Spot!P47</f>
        <v>0</v>
      </c>
      <c r="I47">
        <f>Bawana_NG!P47</f>
        <v>134.61000000000004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723.54746868448092</v>
      </c>
      <c r="P47" s="36">
        <v>58.037127585865584</v>
      </c>
      <c r="Q47" s="36">
        <v>14.51</v>
      </c>
      <c r="R47" s="38">
        <v>43</v>
      </c>
      <c r="S47" s="38">
        <v>3.87</v>
      </c>
      <c r="T47" s="37">
        <f>SUMPRODUCT(LTA!J47:AN47,LTA!J$101:AN$101,LTA!J$103:AN$103)</f>
        <v>628.86999999999989</v>
      </c>
      <c r="U47" s="37">
        <f>SUMPRODUCT(LTA!J47:AN47,LTA!J$102:AN$102,LTA!J$103:AN$103)</f>
        <v>123.44999999999999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-163</v>
      </c>
      <c r="AA47" s="75">
        <f>STOA!H47</f>
        <v>292.15999999999997</v>
      </c>
      <c r="AB47" s="75">
        <f>-STOA!N47</f>
        <v>0</v>
      </c>
      <c r="AC47">
        <f t="shared" si="0"/>
        <v>20.244937946753801</v>
      </c>
      <c r="AD47">
        <f t="shared" si="1"/>
        <v>2062.485923671923</v>
      </c>
      <c r="AE47">
        <f>'IDT-1'!B47</f>
        <v>0</v>
      </c>
      <c r="AF47" s="24"/>
      <c r="AG47">
        <f t="shared" si="2"/>
        <v>2062.485923671923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11.172616</v>
      </c>
      <c r="E48">
        <f>GT_NG!P48</f>
        <v>22.063649348330657</v>
      </c>
      <c r="F48">
        <f>GT_Spot!P48</f>
        <v>0</v>
      </c>
      <c r="G48">
        <f>PPCL_NG!P48</f>
        <v>40.44</v>
      </c>
      <c r="H48">
        <f>PPCL_Spot!P48</f>
        <v>0</v>
      </c>
      <c r="I48">
        <f>Bawana_NG!P48</f>
        <v>134.61000000000004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723.54746868448092</v>
      </c>
      <c r="P48" s="36">
        <v>58.037127585865584</v>
      </c>
      <c r="Q48" s="36">
        <v>14.51</v>
      </c>
      <c r="R48" s="38">
        <v>42.500000000000007</v>
      </c>
      <c r="S48" s="38">
        <v>3.87</v>
      </c>
      <c r="T48" s="37">
        <f>SUMPRODUCT(LTA!J48:AN48,LTA!J$101:AN$101,LTA!J$103:AN$103)</f>
        <v>631.81999999999994</v>
      </c>
      <c r="U48" s="37">
        <f>SUMPRODUCT(LTA!J48:AN48,LTA!J$102:AN$102,LTA!J$103:AN$103)</f>
        <v>123.44999999999999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-148</v>
      </c>
      <c r="AA48" s="75">
        <f>STOA!H48</f>
        <v>292.15999999999997</v>
      </c>
      <c r="AB48" s="75">
        <f>-STOA!N48</f>
        <v>0</v>
      </c>
      <c r="AC48">
        <f t="shared" si="0"/>
        <v>20.13845058088047</v>
      </c>
      <c r="AD48">
        <f t="shared" si="1"/>
        <v>2080.0424110377967</v>
      </c>
      <c r="AE48">
        <f>'IDT-1'!B48</f>
        <v>0</v>
      </c>
      <c r="AF48" s="24"/>
      <c r="AG48">
        <f t="shared" si="2"/>
        <v>2080.0424110377967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11.172616</v>
      </c>
      <c r="E49">
        <f>GT_NG!P49</f>
        <v>22.063649348330657</v>
      </c>
      <c r="F49">
        <f>GT_Spot!P49</f>
        <v>0</v>
      </c>
      <c r="G49">
        <f>PPCL_NG!P49</f>
        <v>40.44</v>
      </c>
      <c r="H49">
        <f>PPCL_Spot!P49</f>
        <v>0</v>
      </c>
      <c r="I49">
        <f>Bawana_NG!P49</f>
        <v>134.61000000000004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723.54716560518023</v>
      </c>
      <c r="P49" s="36">
        <v>58.037127585865584</v>
      </c>
      <c r="Q49" s="36">
        <v>14.51</v>
      </c>
      <c r="R49" s="38">
        <v>42.500000000000007</v>
      </c>
      <c r="S49" s="38">
        <v>3.87</v>
      </c>
      <c r="T49" s="37">
        <f>SUMPRODUCT(LTA!J49:AN49,LTA!J$101:AN$101,LTA!J$103:AN$103)</f>
        <v>620.9</v>
      </c>
      <c r="U49" s="37">
        <f>SUMPRODUCT(LTA!J49:AN49,LTA!J$102:AN$102,LTA!J$103:AN$103)</f>
        <v>109.44999999999999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-136</v>
      </c>
      <c r="AA49" s="75">
        <f>STOA!H49</f>
        <v>292.15999999999997</v>
      </c>
      <c r="AB49" s="75">
        <f>-STOA!N49</f>
        <v>0</v>
      </c>
      <c r="AC49">
        <f t="shared" si="0"/>
        <v>19.827466142315675</v>
      </c>
      <c r="AD49">
        <f t="shared" si="1"/>
        <v>2067.433092397061</v>
      </c>
      <c r="AE49">
        <f>'IDT-1'!B49</f>
        <v>0</v>
      </c>
      <c r="AF49" s="24"/>
      <c r="AG49">
        <f t="shared" si="2"/>
        <v>2067.433092397061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11.172616</v>
      </c>
      <c r="E50">
        <f>GT_NG!P50</f>
        <v>22.063649348330657</v>
      </c>
      <c r="F50">
        <f>GT_Spot!P50</f>
        <v>0</v>
      </c>
      <c r="G50">
        <f>PPCL_NG!P50</f>
        <v>40.44</v>
      </c>
      <c r="H50">
        <f>PPCL_Spot!P50</f>
        <v>0</v>
      </c>
      <c r="I50">
        <f>Bawana_NG!P50</f>
        <v>134.61000000000004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723.54716560518023</v>
      </c>
      <c r="P50" s="36">
        <v>58.037127585865584</v>
      </c>
      <c r="Q50" s="36">
        <v>14.51</v>
      </c>
      <c r="R50" s="38">
        <v>42.500000000000007</v>
      </c>
      <c r="S50" s="38">
        <v>3.87</v>
      </c>
      <c r="T50" s="37">
        <f>SUMPRODUCT(LTA!J50:AN50,LTA!J$101:AN$101,LTA!J$103:AN$103)</f>
        <v>622.75</v>
      </c>
      <c r="U50" s="37">
        <f>SUMPRODUCT(LTA!J50:AN50,LTA!J$102:AN$102,LTA!J$103:AN$103)</f>
        <v>109.44999999999999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-119</v>
      </c>
      <c r="AA50" s="75">
        <f>STOA!H50</f>
        <v>292.15999999999997</v>
      </c>
      <c r="AB50" s="75">
        <f>-STOA!N50</f>
        <v>0</v>
      </c>
      <c r="AC50">
        <f t="shared" si="0"/>
        <v>19.698996460992561</v>
      </c>
      <c r="AD50">
        <f t="shared" si="1"/>
        <v>2086.4115620783841</v>
      </c>
      <c r="AE50">
        <f>'IDT-1'!B50</f>
        <v>0</v>
      </c>
      <c r="AF50" s="24"/>
      <c r="AG50">
        <f t="shared" si="2"/>
        <v>2086.4115620783841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11.172616</v>
      </c>
      <c r="E51">
        <f>GT_NG!P51</f>
        <v>21.181076167969461</v>
      </c>
      <c r="F51">
        <f>GT_Spot!P51</f>
        <v>0</v>
      </c>
      <c r="G51">
        <f>PPCL_NG!P51</f>
        <v>39.880000000000003</v>
      </c>
      <c r="H51">
        <f>PPCL_Spot!P51</f>
        <v>0</v>
      </c>
      <c r="I51">
        <f>Bawana_NG!P51</f>
        <v>134.61000000000004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723.95892528184186</v>
      </c>
      <c r="P51" s="36">
        <v>58.037127585865584</v>
      </c>
      <c r="Q51" s="36">
        <v>14.51</v>
      </c>
      <c r="R51" s="38">
        <v>42.500000000000007</v>
      </c>
      <c r="S51" s="38">
        <v>3.87</v>
      </c>
      <c r="T51" s="37">
        <f>SUMPRODUCT(LTA!J51:AN51,LTA!J$101:AN$101,LTA!J$103:AN$103)</f>
        <v>611.84</v>
      </c>
      <c r="U51" s="37">
        <f>SUMPRODUCT(LTA!J51:AN51,LTA!J$102:AN$102,LTA!J$103:AN$103)</f>
        <v>104.96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-121</v>
      </c>
      <c r="AA51" s="75">
        <f>STOA!H51</f>
        <v>292.15999999999997</v>
      </c>
      <c r="AB51" s="75">
        <f>-STOA!N51</f>
        <v>0</v>
      </c>
      <c r="AC51">
        <f t="shared" si="0"/>
        <v>19.57791994301126</v>
      </c>
      <c r="AD51">
        <f t="shared" si="1"/>
        <v>2068.1018250926654</v>
      </c>
      <c r="AE51">
        <f>'IDT-1'!B51</f>
        <v>0</v>
      </c>
      <c r="AF51" s="24"/>
      <c r="AG51">
        <f t="shared" si="2"/>
        <v>2068.1018250926654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11.172616</v>
      </c>
      <c r="E52">
        <f>GT_NG!P52</f>
        <v>21.181076167969461</v>
      </c>
      <c r="F52">
        <f>GT_Spot!P52</f>
        <v>0</v>
      </c>
      <c r="G52">
        <f>PPCL_NG!P52</f>
        <v>39.880000000000003</v>
      </c>
      <c r="H52">
        <f>PPCL_Spot!P52</f>
        <v>0</v>
      </c>
      <c r="I52">
        <f>Bawana_NG!P52</f>
        <v>134.61000000000004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724.05023673443247</v>
      </c>
      <c r="P52" s="36">
        <v>58.037127585865584</v>
      </c>
      <c r="Q52" s="36">
        <v>14.51</v>
      </c>
      <c r="R52" s="38">
        <v>42.500000000000007</v>
      </c>
      <c r="S52" s="38">
        <v>3.87</v>
      </c>
      <c r="T52" s="37">
        <f>SUMPRODUCT(LTA!J52:AN52,LTA!J$101:AN$101,LTA!J$103:AN$103)</f>
        <v>611.47</v>
      </c>
      <c r="U52" s="37">
        <f>SUMPRODUCT(LTA!J52:AN52,LTA!J$102:AN$102,LTA!J$103:AN$103)</f>
        <v>105.36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-120</v>
      </c>
      <c r="AA52" s="75">
        <f>STOA!H52</f>
        <v>292.15999999999997</v>
      </c>
      <c r="AB52" s="75">
        <f>-STOA!N52</f>
        <v>0</v>
      </c>
      <c r="AC52">
        <f t="shared" si="0"/>
        <v>19.570467801488132</v>
      </c>
      <c r="AD52">
        <f t="shared" si="1"/>
        <v>2069.2305886867794</v>
      </c>
      <c r="AE52">
        <f>'IDT-1'!B52</f>
        <v>0</v>
      </c>
      <c r="AF52" s="24"/>
      <c r="AG52">
        <f t="shared" si="2"/>
        <v>2069.2305886867794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11.172616</v>
      </c>
      <c r="E53">
        <f>GT_NG!P53</f>
        <v>14.824016853932582</v>
      </c>
      <c r="F53">
        <f>GT_Spot!P53</f>
        <v>0</v>
      </c>
      <c r="G53">
        <f>PPCL_NG!P53</f>
        <v>39.880000000000003</v>
      </c>
      <c r="H53">
        <f>PPCL_Spot!P53</f>
        <v>0</v>
      </c>
      <c r="I53">
        <f>Bawana_NG!P53</f>
        <v>134.61000000000004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758.60399199933613</v>
      </c>
      <c r="P53" s="36">
        <v>58.037127585865584</v>
      </c>
      <c r="Q53" s="36">
        <v>14.51</v>
      </c>
      <c r="R53" s="38">
        <v>42.500000000000007</v>
      </c>
      <c r="S53" s="38">
        <v>3.87</v>
      </c>
      <c r="T53" s="37">
        <f>SUMPRODUCT(LTA!J53:AN53,LTA!J$101:AN$101,LTA!J$103:AN$103)</f>
        <v>611.42000000000007</v>
      </c>
      <c r="U53" s="37">
        <f>SUMPRODUCT(LTA!J53:AN53,LTA!J$102:AN$102,LTA!J$103:AN$103)</f>
        <v>106.16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-104</v>
      </c>
      <c r="AA53" s="75">
        <f>STOA!H53</f>
        <v>292.15999999999997</v>
      </c>
      <c r="AB53" s="75">
        <f>-STOA!N53</f>
        <v>0</v>
      </c>
      <c r="AC53">
        <f t="shared" si="0"/>
        <v>19.678081523877189</v>
      </c>
      <c r="AD53">
        <f t="shared" si="1"/>
        <v>2114.0696709152571</v>
      </c>
      <c r="AE53">
        <f>'IDT-1'!B53</f>
        <v>0</v>
      </c>
      <c r="AF53" s="24"/>
      <c r="AG53">
        <f t="shared" si="2"/>
        <v>2114.0696709152571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11.172616</v>
      </c>
      <c r="E54">
        <f>GT_NG!P54</f>
        <v>25.741601435094584</v>
      </c>
      <c r="F54">
        <f>GT_Spot!P54</f>
        <v>0</v>
      </c>
      <c r="G54">
        <f>PPCL_NG!P54</f>
        <v>39.880000000000003</v>
      </c>
      <c r="H54">
        <f>PPCL_Spot!P54</f>
        <v>0</v>
      </c>
      <c r="I54">
        <f>Bawana_NG!P54</f>
        <v>134.61000000000004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757.53631765390173</v>
      </c>
      <c r="P54" s="36">
        <v>58.037127585865584</v>
      </c>
      <c r="Q54" s="36">
        <v>14.51</v>
      </c>
      <c r="R54" s="38">
        <v>42.500000000000007</v>
      </c>
      <c r="S54" s="38">
        <v>3.87</v>
      </c>
      <c r="T54" s="37">
        <f>SUMPRODUCT(LTA!J54:AN54,LTA!J$101:AN$101,LTA!J$103:AN$103)</f>
        <v>610.69000000000005</v>
      </c>
      <c r="U54" s="37">
        <f>SUMPRODUCT(LTA!J54:AN54,LTA!J$102:AN$102,LTA!J$103:AN$103)</f>
        <v>107.86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-103</v>
      </c>
      <c r="AA54" s="75">
        <f>STOA!H54</f>
        <v>292.15999999999997</v>
      </c>
      <c r="AB54" s="75">
        <f>-STOA!N54</f>
        <v>0</v>
      </c>
      <c r="AC54">
        <f t="shared" si="0"/>
        <v>19.760497612132411</v>
      </c>
      <c r="AD54">
        <f t="shared" si="1"/>
        <v>2125.8071650627294</v>
      </c>
      <c r="AE54">
        <f>'IDT-1'!B54</f>
        <v>0</v>
      </c>
      <c r="AF54" s="24"/>
      <c r="AG54">
        <f t="shared" si="2"/>
        <v>2125.8071650627294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11.172616</v>
      </c>
      <c r="E55">
        <f>GT_NG!P55</f>
        <v>25.741601435094584</v>
      </c>
      <c r="F55">
        <f>GT_Spot!P55</f>
        <v>0</v>
      </c>
      <c r="G55">
        <f>PPCL_NG!P55</f>
        <v>39.880000000000003</v>
      </c>
      <c r="H55">
        <f>PPCL_Spot!P55</f>
        <v>0</v>
      </c>
      <c r="I55">
        <f>Bawana_NG!P55</f>
        <v>134.61000000000004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809.9970629683296</v>
      </c>
      <c r="P55" s="36">
        <v>58.037127585865584</v>
      </c>
      <c r="Q55" s="36">
        <v>14.51</v>
      </c>
      <c r="R55" s="38">
        <v>42.500000000000007</v>
      </c>
      <c r="S55" s="38">
        <v>3.87</v>
      </c>
      <c r="T55" s="37">
        <f>SUMPRODUCT(LTA!J55:AN55,LTA!J$101:AN$101,LTA!J$103:AN$103)</f>
        <v>610.93000000000006</v>
      </c>
      <c r="U55" s="37">
        <f>SUMPRODUCT(LTA!J55:AN55,LTA!J$102:AN$102,LTA!J$103:AN$103)</f>
        <v>111.16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-117</v>
      </c>
      <c r="AA55" s="75">
        <f>STOA!H55</f>
        <v>292.15999999999997</v>
      </c>
      <c r="AB55" s="75">
        <f>-STOA!N55</f>
        <v>0</v>
      </c>
      <c r="AC55">
        <f t="shared" si="0"/>
        <v>20.349500080922056</v>
      </c>
      <c r="AD55">
        <f t="shared" si="1"/>
        <v>2167.2189079083678</v>
      </c>
      <c r="AE55">
        <f>'IDT-1'!B55</f>
        <v>0</v>
      </c>
      <c r="AF55" s="24"/>
      <c r="AG55">
        <f t="shared" si="2"/>
        <v>2167.2189079083678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11.172616</v>
      </c>
      <c r="E56">
        <f>GT_NG!P56</f>
        <v>25.741601435094584</v>
      </c>
      <c r="F56">
        <f>GT_Spot!P56</f>
        <v>0</v>
      </c>
      <c r="G56">
        <f>PPCL_NG!P56</f>
        <v>38.770000000000003</v>
      </c>
      <c r="H56">
        <f>PPCL_Spot!P56</f>
        <v>0</v>
      </c>
      <c r="I56">
        <f>Bawana_NG!P56</f>
        <v>134.61000000000004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811.34706574292215</v>
      </c>
      <c r="P56" s="36">
        <v>58.037127585865584</v>
      </c>
      <c r="Q56" s="36">
        <v>14.51</v>
      </c>
      <c r="R56" s="38">
        <v>42.5</v>
      </c>
      <c r="S56" s="38">
        <v>3.87</v>
      </c>
      <c r="T56" s="37">
        <f>SUMPRODUCT(LTA!J56:AN56,LTA!J$101:AN$101,LTA!J$103:AN$103)</f>
        <v>611.93000000000006</v>
      </c>
      <c r="U56" s="37">
        <f>SUMPRODUCT(LTA!J56:AN56,LTA!J$102:AN$102,LTA!J$103:AN$103)</f>
        <v>115.75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-116</v>
      </c>
      <c r="AA56" s="75">
        <f>STOA!H56</f>
        <v>292.15999999999997</v>
      </c>
      <c r="AB56" s="75">
        <f>-STOA!N56</f>
        <v>0</v>
      </c>
      <c r="AC56">
        <f t="shared" si="0"/>
        <v>20.39000094650374</v>
      </c>
      <c r="AD56">
        <f t="shared" si="1"/>
        <v>2174.0084098173784</v>
      </c>
      <c r="AE56">
        <f>'IDT-1'!B56</f>
        <v>0</v>
      </c>
      <c r="AF56" s="24"/>
      <c r="AG56">
        <f t="shared" si="2"/>
        <v>2174.0084098173784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11.172616</v>
      </c>
      <c r="E57">
        <f>GT_NG!P57</f>
        <v>25.741601435094584</v>
      </c>
      <c r="F57">
        <f>GT_Spot!P57</f>
        <v>0</v>
      </c>
      <c r="G57">
        <f>PPCL_NG!P57</f>
        <v>38.770000000000003</v>
      </c>
      <c r="H57">
        <f>PPCL_Spot!P57</f>
        <v>0</v>
      </c>
      <c r="I57">
        <f>Bawana_NG!P57</f>
        <v>134.61000000000004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812.08803687066666</v>
      </c>
      <c r="P57" s="36">
        <v>58.037127585865584</v>
      </c>
      <c r="Q57" s="36">
        <v>14.51</v>
      </c>
      <c r="R57" s="38">
        <v>42.5</v>
      </c>
      <c r="S57" s="38">
        <v>3.87</v>
      </c>
      <c r="T57" s="37">
        <f>SUMPRODUCT(LTA!J57:AN57,LTA!J$101:AN$101,LTA!J$103:AN$103)</f>
        <v>610.83000000000004</v>
      </c>
      <c r="U57" s="37">
        <f>SUMPRODUCT(LTA!J57:AN57,LTA!J$102:AN$102,LTA!J$103:AN$103)</f>
        <v>116.55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-97</v>
      </c>
      <c r="AA57" s="75">
        <f>STOA!H57</f>
        <v>292.15999999999997</v>
      </c>
      <c r="AB57" s="75">
        <f>-STOA!N57</f>
        <v>0</v>
      </c>
      <c r="AC57">
        <f t="shared" si="0"/>
        <v>20.232753107203905</v>
      </c>
      <c r="AD57">
        <f t="shared" si="1"/>
        <v>2193.6066287844233</v>
      </c>
      <c r="AE57">
        <f>'IDT-1'!B57</f>
        <v>0</v>
      </c>
      <c r="AF57" s="24"/>
      <c r="AG57">
        <f t="shared" si="2"/>
        <v>2193.6066287844233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11.172616</v>
      </c>
      <c r="E58">
        <f>GT_NG!P58</f>
        <v>10.832745098039215</v>
      </c>
      <c r="F58">
        <f>GT_Spot!P58</f>
        <v>0</v>
      </c>
      <c r="G58">
        <f>PPCL_NG!P58</f>
        <v>38.770000000000003</v>
      </c>
      <c r="H58">
        <f>PPCL_Spot!P58</f>
        <v>0</v>
      </c>
      <c r="I58">
        <f>Bawana_NG!P58</f>
        <v>134.61000000000004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813.25809149499491</v>
      </c>
      <c r="P58" s="36">
        <v>58.037127585865584</v>
      </c>
      <c r="Q58" s="36">
        <v>14.51</v>
      </c>
      <c r="R58" s="38">
        <v>42.500000000000007</v>
      </c>
      <c r="S58" s="38">
        <v>3.87</v>
      </c>
      <c r="T58" s="37">
        <f>SUMPRODUCT(LTA!J58:AN58,LTA!J$101:AN$101,LTA!J$103:AN$103)</f>
        <v>610.43000000000006</v>
      </c>
      <c r="U58" s="37">
        <f>SUMPRODUCT(LTA!J58:AN58,LTA!J$102:AN$102,LTA!J$103:AN$103)</f>
        <v>119.77000000000001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-62</v>
      </c>
      <c r="AA58" s="75">
        <f>STOA!H58</f>
        <v>292.15999999999997</v>
      </c>
      <c r="AB58" s="75">
        <f>-STOA!N58</f>
        <v>0</v>
      </c>
      <c r="AC58">
        <f t="shared" si="0"/>
        <v>19.844544652445883</v>
      </c>
      <c r="AD58">
        <f t="shared" si="1"/>
        <v>2218.0760355264538</v>
      </c>
      <c r="AE58">
        <f>'IDT-1'!B58</f>
        <v>0</v>
      </c>
      <c r="AF58" s="24"/>
      <c r="AG58">
        <f t="shared" si="2"/>
        <v>2218.0760355264538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11.172616</v>
      </c>
      <c r="E59">
        <f>GT_NG!P59</f>
        <v>10.832745098039215</v>
      </c>
      <c r="F59">
        <f>GT_Spot!P59</f>
        <v>0</v>
      </c>
      <c r="G59">
        <f>PPCL_NG!P59</f>
        <v>39.049999999999997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811.1293514342417</v>
      </c>
      <c r="P59" s="36">
        <v>58.037127585865584</v>
      </c>
      <c r="Q59" s="36">
        <v>14.51</v>
      </c>
      <c r="R59" s="38">
        <v>42.500000000000007</v>
      </c>
      <c r="S59" s="38">
        <v>3.87</v>
      </c>
      <c r="T59" s="37">
        <f>SUMPRODUCT(LTA!J59:AN59,LTA!J$101:AN$101,LTA!J$103:AN$103)</f>
        <v>595.82000000000005</v>
      </c>
      <c r="U59" s="37">
        <f>SUMPRODUCT(LTA!J59:AN59,LTA!J$102:AN$102,LTA!J$103:AN$103)</f>
        <v>122.37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-28</v>
      </c>
      <c r="AA59" s="75">
        <f>STOA!H59</f>
        <v>292.15999999999997</v>
      </c>
      <c r="AB59" s="75">
        <f>-STOA!N59</f>
        <v>0</v>
      </c>
      <c r="AC59">
        <f t="shared" si="0"/>
        <v>19.440111873289318</v>
      </c>
      <c r="AD59">
        <f t="shared" si="1"/>
        <v>2238.6217282448565</v>
      </c>
      <c r="AE59">
        <f>'IDT-1'!B59</f>
        <v>0</v>
      </c>
      <c r="AF59" s="24"/>
      <c r="AG59">
        <f t="shared" si="2"/>
        <v>2238.6217282448565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11.172616</v>
      </c>
      <c r="E60">
        <f>GT_NG!P60</f>
        <v>21.181076167969461</v>
      </c>
      <c r="F60">
        <f>GT_Spot!P60</f>
        <v>0</v>
      </c>
      <c r="G60">
        <f>PPCL_NG!P60</f>
        <v>39.049999999999997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811.12096057043186</v>
      </c>
      <c r="P60" s="36">
        <v>58.037127585865584</v>
      </c>
      <c r="Q60" s="36">
        <v>14.51</v>
      </c>
      <c r="R60" s="38">
        <v>42.500000000000007</v>
      </c>
      <c r="S60" s="38">
        <v>3.87</v>
      </c>
      <c r="T60" s="37">
        <f>SUMPRODUCT(LTA!J60:AN60,LTA!J$101:AN$101,LTA!J$103:AN$103)</f>
        <v>592.95000000000005</v>
      </c>
      <c r="U60" s="37">
        <f>SUMPRODUCT(LTA!J60:AN60,LTA!J$102:AN$102,LTA!J$103:AN$103)</f>
        <v>124.37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292.15999999999997</v>
      </c>
      <c r="AB60" s="75">
        <f>-STOA!N60</f>
        <v>0</v>
      </c>
      <c r="AC60">
        <f t="shared" si="0"/>
        <v>19.282466954723837</v>
      </c>
      <c r="AD60">
        <f t="shared" si="1"/>
        <v>2276.2493133695425</v>
      </c>
      <c r="AE60">
        <f>'IDT-1'!B60</f>
        <v>0</v>
      </c>
      <c r="AF60" s="24"/>
      <c r="AG60">
        <f t="shared" si="2"/>
        <v>2276.2493133695425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11.172616</v>
      </c>
      <c r="E61">
        <f>GT_NG!P61</f>
        <v>21.181076167969461</v>
      </c>
      <c r="F61">
        <f>GT_Spot!P61</f>
        <v>0</v>
      </c>
      <c r="G61">
        <f>PPCL_NG!P61</f>
        <v>39.049999999999997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851.55061622887547</v>
      </c>
      <c r="P61" s="36">
        <v>113.11548296929281</v>
      </c>
      <c r="Q61" s="36">
        <v>14.51</v>
      </c>
      <c r="R61" s="38">
        <v>42.500000000000007</v>
      </c>
      <c r="S61" s="38">
        <v>7.68</v>
      </c>
      <c r="T61" s="37">
        <f>SUMPRODUCT(LTA!J61:AN61,LTA!J$101:AN$101,LTA!J$103:AN$103)</f>
        <v>576.53</v>
      </c>
      <c r="U61" s="37">
        <f>SUMPRODUCT(LTA!J61:AN61,LTA!J$102:AN$102,LTA!J$103:AN$103)</f>
        <v>121.08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292.15999999999997</v>
      </c>
      <c r="AB61" s="75">
        <f>-STOA!N61</f>
        <v>0</v>
      </c>
      <c r="AC61">
        <f t="shared" si="0"/>
        <v>19.951174247475556</v>
      </c>
      <c r="AD61">
        <f t="shared" si="1"/>
        <v>2355.188617118662</v>
      </c>
      <c r="AE61">
        <f>'IDT-1'!B61</f>
        <v>0</v>
      </c>
      <c r="AF61" s="24"/>
      <c r="AG61">
        <f t="shared" si="2"/>
        <v>2355.188617118662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11.172616</v>
      </c>
      <c r="E62">
        <f>GT_NG!P62</f>
        <v>21.181076167969461</v>
      </c>
      <c r="F62">
        <f>GT_Spot!P62</f>
        <v>0</v>
      </c>
      <c r="G62">
        <f>PPCL_NG!P62</f>
        <v>39.049999999999997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858.35102364397471</v>
      </c>
      <c r="P62" s="36">
        <v>118.6354831340897</v>
      </c>
      <c r="Q62" s="36">
        <v>14.51</v>
      </c>
      <c r="R62" s="38">
        <v>42.500000000000007</v>
      </c>
      <c r="S62" s="38">
        <v>7.68</v>
      </c>
      <c r="T62" s="37">
        <f>SUMPRODUCT(LTA!J62:AN62,LTA!J$101:AN$101,LTA!J$103:AN$103)</f>
        <v>564.96</v>
      </c>
      <c r="U62" s="37">
        <f>SUMPRODUCT(LTA!J62:AN62,LTA!J$102:AN$102,LTA!J$103:AN$103)</f>
        <v>123.49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292.15999999999997</v>
      </c>
      <c r="AB62" s="75">
        <f>-STOA!N62</f>
        <v>0</v>
      </c>
      <c r="AC62">
        <f t="shared" si="0"/>
        <v>19.977721671146686</v>
      </c>
      <c r="AD62">
        <f t="shared" si="1"/>
        <v>2358.3224772748872</v>
      </c>
      <c r="AE62">
        <f>'IDT-1'!B62</f>
        <v>0</v>
      </c>
      <c r="AF62" s="24"/>
      <c r="AG62">
        <f t="shared" si="2"/>
        <v>2358.3224772748872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11.172616</v>
      </c>
      <c r="E63">
        <f>GT_NG!P63</f>
        <v>21.181076167969461</v>
      </c>
      <c r="F63">
        <f>GT_Spot!P63</f>
        <v>0</v>
      </c>
      <c r="G63">
        <f>PPCL_NG!P63</f>
        <v>39.049999999999997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915.93310389214287</v>
      </c>
      <c r="P63" s="36">
        <v>118.6354831340897</v>
      </c>
      <c r="Q63" s="36">
        <v>38.33</v>
      </c>
      <c r="R63" s="38">
        <v>42.500000000000007</v>
      </c>
      <c r="S63" s="38">
        <v>7.68</v>
      </c>
      <c r="T63" s="37">
        <f>SUMPRODUCT(LTA!J63:AN63,LTA!J$101:AN$101,LTA!J$103:AN$103)</f>
        <v>541.18000000000006</v>
      </c>
      <c r="U63" s="37">
        <f>SUMPRODUCT(LTA!J63:AN63,LTA!J$102:AN$102,LTA!J$103:AN$103)</f>
        <v>124.29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292.15999999999997</v>
      </c>
      <c r="AB63" s="75">
        <f>-STOA!N63</f>
        <v>0</v>
      </c>
      <c r="AC63">
        <f t="shared" si="0"/>
        <v>20.468467145231298</v>
      </c>
      <c r="AD63">
        <f t="shared" si="1"/>
        <v>2416.2538120489708</v>
      </c>
      <c r="AE63">
        <f>'IDT-1'!B63</f>
        <v>0</v>
      </c>
      <c r="AF63" s="24"/>
      <c r="AG63">
        <f t="shared" si="2"/>
        <v>2416.2538120489708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11.172616</v>
      </c>
      <c r="E64">
        <f>GT_NG!P64</f>
        <v>21.181076167969461</v>
      </c>
      <c r="F64">
        <f>GT_Spot!P64</f>
        <v>0</v>
      </c>
      <c r="G64">
        <f>PPCL_NG!P64</f>
        <v>39.049999999999997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958.51539992905828</v>
      </c>
      <c r="P64" s="36">
        <v>118.6354831340897</v>
      </c>
      <c r="Q64" s="36">
        <v>38.33</v>
      </c>
      <c r="R64" s="38">
        <v>42.5</v>
      </c>
      <c r="S64" s="38">
        <v>7.68</v>
      </c>
      <c r="T64" s="37">
        <f>SUMPRODUCT(LTA!J64:AN64,LTA!J$101:AN$101,LTA!J$103:AN$103)</f>
        <v>513.08000000000004</v>
      </c>
      <c r="U64" s="37">
        <f>SUMPRODUCT(LTA!J64:AN64,LTA!J$102:AN$102,LTA!J$103:AN$103)</f>
        <v>124.80000000000001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292.15999999999997</v>
      </c>
      <c r="AB64" s="75">
        <f>-STOA!N64</f>
        <v>0</v>
      </c>
      <c r="AC64">
        <f t="shared" si="0"/>
        <v>20.594402431941386</v>
      </c>
      <c r="AD64">
        <f t="shared" si="1"/>
        <v>2431.1201727991761</v>
      </c>
      <c r="AE64">
        <f>'IDT-1'!B64</f>
        <v>0</v>
      </c>
      <c r="AF64" s="24"/>
      <c r="AG64">
        <f t="shared" si="2"/>
        <v>2431.1201727991761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11.172616</v>
      </c>
      <c r="E65">
        <f>GT_NG!P65</f>
        <v>21.360000000000003</v>
      </c>
      <c r="F65">
        <f>GT_Spot!P65</f>
        <v>0</v>
      </c>
      <c r="G65">
        <f>PPCL_NG!P65</f>
        <v>39.049999999999997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981.09094918023743</v>
      </c>
      <c r="P65" s="36">
        <v>118.6354831340897</v>
      </c>
      <c r="Q65" s="36">
        <v>38.330000000000005</v>
      </c>
      <c r="R65" s="38">
        <v>42.5</v>
      </c>
      <c r="S65" s="38">
        <v>7.68</v>
      </c>
      <c r="T65" s="37">
        <f>SUMPRODUCT(LTA!J65:AN65,LTA!J$101:AN$101,LTA!J$103:AN$103)</f>
        <v>480.53000000000003</v>
      </c>
      <c r="U65" s="37">
        <f>SUMPRODUCT(LTA!J65:AN65,LTA!J$102:AN$102,LTA!J$103:AN$103)</f>
        <v>125.80000000000001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292.15999999999997</v>
      </c>
      <c r="AB65" s="75">
        <f>-STOA!N65</f>
        <v>0</v>
      </c>
      <c r="AC65">
        <f t="shared" si="0"/>
        <v>20.520520005840346</v>
      </c>
      <c r="AD65">
        <f t="shared" si="1"/>
        <v>2422.3985283084867</v>
      </c>
      <c r="AE65">
        <f>'IDT-1'!B65</f>
        <v>0</v>
      </c>
      <c r="AF65" s="24"/>
      <c r="AG65">
        <f t="shared" si="2"/>
        <v>2422.3985283084867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11.172616</v>
      </c>
      <c r="E66">
        <f>GT_NG!P66</f>
        <v>10.832745098039215</v>
      </c>
      <c r="F66">
        <f>GT_Spot!P66</f>
        <v>0</v>
      </c>
      <c r="G66">
        <f>PPCL_NG!P66</f>
        <v>39.049999999999997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995.15970149119619</v>
      </c>
      <c r="P66" s="36">
        <v>118.6354831340897</v>
      </c>
      <c r="Q66" s="36">
        <v>38.330000000000005</v>
      </c>
      <c r="R66" s="38">
        <v>42.5</v>
      </c>
      <c r="S66" s="38">
        <v>7.68</v>
      </c>
      <c r="T66" s="37">
        <f>SUMPRODUCT(LTA!J66:AN66,LTA!J$101:AN$101,LTA!J$103:AN$103)</f>
        <v>451.45000000000005</v>
      </c>
      <c r="U66" s="37">
        <f>SUMPRODUCT(LTA!J66:AN66,LTA!J$102:AN$102,LTA!J$103:AN$103)</f>
        <v>127.30000000000001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292.15999999999997</v>
      </c>
      <c r="AB66" s="75">
        <f>-STOA!N66</f>
        <v>0</v>
      </c>
      <c r="AC66">
        <f t="shared" si="0"/>
        <v>20.31859658407593</v>
      </c>
      <c r="AD66">
        <f t="shared" si="1"/>
        <v>2398.5619491392495</v>
      </c>
      <c r="AE66">
        <f>'IDT-1'!B66</f>
        <v>0</v>
      </c>
      <c r="AF66" s="24"/>
      <c r="AG66">
        <f t="shared" si="2"/>
        <v>2398.5619491392495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11.285260000000001</v>
      </c>
      <c r="E67">
        <f>GT_NG!P67</f>
        <v>10.832745098039215</v>
      </c>
      <c r="F67">
        <f>GT_Spot!P67</f>
        <v>0</v>
      </c>
      <c r="G67">
        <f>PPCL_NG!P67</f>
        <v>39.049999999999997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1007.8802848757176</v>
      </c>
      <c r="P67" s="36">
        <v>118.6354831340897</v>
      </c>
      <c r="Q67" s="36">
        <v>38.330000000000005</v>
      </c>
      <c r="R67" s="38">
        <v>43</v>
      </c>
      <c r="S67" s="38">
        <v>7.68</v>
      </c>
      <c r="T67" s="37">
        <f>SUMPRODUCT(LTA!J67:AN67,LTA!J$101:AN$101,LTA!J$103:AN$103)</f>
        <v>408.46</v>
      </c>
      <c r="U67" s="37">
        <f>SUMPRODUCT(LTA!J67:AN67,LTA!J$102:AN$102,LTA!J$103:AN$103)</f>
        <v>127.80000000000001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292.01</v>
      </c>
      <c r="AB67" s="75">
        <f>-STOA!N67</f>
        <v>0</v>
      </c>
      <c r="AC67">
        <f t="shared" si="0"/>
        <v>20.072419694105914</v>
      </c>
      <c r="AD67">
        <f t="shared" si="1"/>
        <v>2369.5013534137411</v>
      </c>
      <c r="AE67">
        <f>'IDT-1'!B67</f>
        <v>0</v>
      </c>
      <c r="AF67" s="24"/>
      <c r="AG67">
        <f t="shared" si="2"/>
        <v>2369.5013534137411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11.285260000000001</v>
      </c>
      <c r="E68">
        <f>GT_NG!P68</f>
        <v>10.832745098039215</v>
      </c>
      <c r="F68">
        <f>GT_Spot!P68</f>
        <v>0</v>
      </c>
      <c r="G68">
        <f>PPCL_NG!P68</f>
        <v>39.049999999999997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1017.5533977914698</v>
      </c>
      <c r="P68" s="36">
        <v>118.6354831340897</v>
      </c>
      <c r="Q68" s="36">
        <v>38.330000000000005</v>
      </c>
      <c r="R68" s="38">
        <v>43</v>
      </c>
      <c r="S68" s="38">
        <v>7.68</v>
      </c>
      <c r="T68" s="37">
        <f>SUMPRODUCT(LTA!J68:AN68,LTA!J$101:AN$101,LTA!J$103:AN$103)</f>
        <v>375.16999999999996</v>
      </c>
      <c r="U68" s="37">
        <f>SUMPRODUCT(LTA!J68:AN68,LTA!J$102:AN$102,LTA!J$103:AN$103)</f>
        <v>129.30000000000001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292.01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19.886637842598226</v>
      </c>
      <c r="AD68">
        <f t="shared" ref="AD68:AD98" si="4">SUM(B68:AB68,AI68:AV68)-AC68</f>
        <v>2347.5702481810004</v>
      </c>
      <c r="AE68">
        <f>'IDT-1'!B68</f>
        <v>0</v>
      </c>
      <c r="AF68" s="24"/>
      <c r="AG68">
        <f t="shared" ref="AG68:AG98" si="5">SUM(AD68:AF68)</f>
        <v>2347.5702481810004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11.285260000000001</v>
      </c>
      <c r="E69">
        <f>GT_NG!P69</f>
        <v>10.832745098039215</v>
      </c>
      <c r="F69">
        <f>GT_Spot!P69</f>
        <v>0</v>
      </c>
      <c r="G69">
        <f>PPCL_NG!P69</f>
        <v>39.049999999999997</v>
      </c>
      <c r="H69">
        <f>PPCL_Spot!P69</f>
        <v>0</v>
      </c>
      <c r="I69">
        <f>Bawana_NG!P69</f>
        <v>134.60499516656751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1017.7979176907569</v>
      </c>
      <c r="P69" s="36">
        <v>118.6354831340897</v>
      </c>
      <c r="Q69" s="36">
        <v>38.330000000000005</v>
      </c>
      <c r="R69" s="38">
        <v>43</v>
      </c>
      <c r="S69" s="38">
        <v>7.68</v>
      </c>
      <c r="T69" s="37">
        <f>SUMPRODUCT(LTA!J69:AN69,LTA!J$101:AN$101,LTA!J$103:AN$103)</f>
        <v>343.55</v>
      </c>
      <c r="U69" s="37">
        <f>SUMPRODUCT(LTA!J69:AN69,LTA!J$102:AN$102,LTA!J$103:AN$103)</f>
        <v>129.30000000000001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292.01</v>
      </c>
      <c r="AB69" s="75">
        <f>-STOA!N69</f>
        <v>0</v>
      </c>
      <c r="AC69">
        <f t="shared" si="3"/>
        <v>19.62304176915141</v>
      </c>
      <c r="AD69">
        <f t="shared" si="4"/>
        <v>2316.4533593203023</v>
      </c>
      <c r="AE69">
        <f>'IDT-1'!B69</f>
        <v>0</v>
      </c>
      <c r="AF69" s="24"/>
      <c r="AG69">
        <f t="shared" si="5"/>
        <v>2316.4533593203023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11.285260000000001</v>
      </c>
      <c r="E70">
        <f>GT_NG!P70</f>
        <v>10.832745098039215</v>
      </c>
      <c r="F70">
        <f>GT_Spot!P70</f>
        <v>0</v>
      </c>
      <c r="G70">
        <f>PPCL_NG!P70</f>
        <v>39.049999999999997</v>
      </c>
      <c r="H70">
        <f>PPCL_Spot!P70</f>
        <v>0</v>
      </c>
      <c r="I70">
        <f>Bawana_NG!P70</f>
        <v>134.60499516656751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1018.6591601769447</v>
      </c>
      <c r="P70" s="36">
        <v>118.6354831340897</v>
      </c>
      <c r="Q70" s="36">
        <v>38.330000000000005</v>
      </c>
      <c r="R70" s="38">
        <v>43</v>
      </c>
      <c r="S70" s="38">
        <v>7.68</v>
      </c>
      <c r="T70" s="37">
        <f>SUMPRODUCT(LTA!J70:AN70,LTA!J$101:AN$101,LTA!J$103:AN$103)</f>
        <v>305.91999999999996</v>
      </c>
      <c r="U70" s="37">
        <f>SUMPRODUCT(LTA!J70:AN70,LTA!J$102:AN$102,LTA!J$103:AN$103)</f>
        <v>129.31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292.01</v>
      </c>
      <c r="AB70" s="75">
        <f>-STOA!N70</f>
        <v>0</v>
      </c>
      <c r="AC70">
        <f t="shared" si="3"/>
        <v>19.314268206035386</v>
      </c>
      <c r="AD70">
        <f t="shared" si="4"/>
        <v>2280.0033753696061</v>
      </c>
      <c r="AE70">
        <f>'IDT-1'!B70</f>
        <v>0</v>
      </c>
      <c r="AF70" s="24"/>
      <c r="AG70">
        <f t="shared" si="5"/>
        <v>2280.0033753696061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11.285260000000001</v>
      </c>
      <c r="E71">
        <f>GT_NG!P71</f>
        <v>10.832745098039215</v>
      </c>
      <c r="F71">
        <f>GT_Spot!P71</f>
        <v>0</v>
      </c>
      <c r="G71">
        <f>PPCL_NG!P71</f>
        <v>39.049999999999997</v>
      </c>
      <c r="H71">
        <f>PPCL_Spot!P71</f>
        <v>0</v>
      </c>
      <c r="I71">
        <f>Bawana_NG!P71</f>
        <v>134.60508830183173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1064.3390733333781</v>
      </c>
      <c r="P71" s="36">
        <v>118.6354831340897</v>
      </c>
      <c r="Q71" s="36">
        <v>38.330000000000005</v>
      </c>
      <c r="R71" s="38">
        <v>35.56</v>
      </c>
      <c r="S71" s="38">
        <v>7.68</v>
      </c>
      <c r="T71" s="37">
        <f>SUMPRODUCT(LTA!J71:AN71,LTA!J$101:AN$101,LTA!J$103:AN$103)</f>
        <v>279.24</v>
      </c>
      <c r="U71" s="37">
        <f>SUMPRODUCT(LTA!J71:AN71,LTA!J$102:AN$102,LTA!J$103:AN$103)</f>
        <v>139.30000000000001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291.87</v>
      </c>
      <c r="AB71" s="75">
        <f>-STOA!N71</f>
        <v>0</v>
      </c>
      <c r="AC71">
        <f t="shared" si="3"/>
        <v>19.494112258885643</v>
      </c>
      <c r="AD71">
        <f t="shared" si="4"/>
        <v>2301.2335376084529</v>
      </c>
      <c r="AE71">
        <f>'IDT-1'!B71</f>
        <v>0</v>
      </c>
      <c r="AF71" s="24"/>
      <c r="AG71">
        <f t="shared" si="5"/>
        <v>2301.2335376084529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11.285260000000001</v>
      </c>
      <c r="E72">
        <f>GT_NG!P72</f>
        <v>10.832745098039215</v>
      </c>
      <c r="F72">
        <f>GT_Spot!P72</f>
        <v>0</v>
      </c>
      <c r="G72">
        <f>PPCL_NG!P72</f>
        <v>39.049999999999997</v>
      </c>
      <c r="H72">
        <f>PPCL_Spot!P72</f>
        <v>0</v>
      </c>
      <c r="I72">
        <f>Bawana_NG!P72</f>
        <v>134.60508830183173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1132.3379568596401</v>
      </c>
      <c r="P72" s="36">
        <v>118.6354831340897</v>
      </c>
      <c r="Q72" s="36">
        <v>38.330000000000005</v>
      </c>
      <c r="R72" s="38">
        <v>28.67</v>
      </c>
      <c r="S72" s="38">
        <v>7.68</v>
      </c>
      <c r="T72" s="37">
        <f>SUMPRODUCT(LTA!J72:AN72,LTA!J$101:AN$101,LTA!J$103:AN$103)</f>
        <v>242.3</v>
      </c>
      <c r="U72" s="37">
        <f>SUMPRODUCT(LTA!J72:AN72,LTA!J$102:AN$102,LTA!J$103:AN$103)</f>
        <v>137.30000000000001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291.87</v>
      </c>
      <c r="AB72" s="75">
        <f>-STOA!N72</f>
        <v>0</v>
      </c>
      <c r="AC72">
        <f t="shared" si="3"/>
        <v>19.680330880506244</v>
      </c>
      <c r="AD72">
        <f t="shared" si="4"/>
        <v>2323.2162025130947</v>
      </c>
      <c r="AE72">
        <f>'IDT-1'!B72</f>
        <v>0</v>
      </c>
      <c r="AF72" s="24"/>
      <c r="AG72">
        <f t="shared" si="5"/>
        <v>2323.2162025130947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11.285260000000001</v>
      </c>
      <c r="E73">
        <f>GT_NG!P73</f>
        <v>10.832745098039215</v>
      </c>
      <c r="F73">
        <f>GT_Spot!P73</f>
        <v>0</v>
      </c>
      <c r="G73">
        <f>PPCL_NG!P73</f>
        <v>39.049999999999997</v>
      </c>
      <c r="H73">
        <f>PPCL_Spot!P73</f>
        <v>0</v>
      </c>
      <c r="I73">
        <f>Bawana_NG!P73</f>
        <v>134.60508830183173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1185.694549784997</v>
      </c>
      <c r="P73" s="36">
        <v>118.6354831340897</v>
      </c>
      <c r="Q73" s="36">
        <v>38.330000000000005</v>
      </c>
      <c r="R73" s="38">
        <v>18.97</v>
      </c>
      <c r="S73" s="38">
        <v>7.68</v>
      </c>
      <c r="T73" s="37">
        <f>SUMPRODUCT(LTA!J73:AN73,LTA!J$101:AN$101,LTA!J$103:AN$103)</f>
        <v>214.74</v>
      </c>
      <c r="U73" s="37">
        <f>SUMPRODUCT(LTA!J73:AN73,LTA!J$102:AN$102,LTA!J$103:AN$103)</f>
        <v>134.80000000000001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291.87</v>
      </c>
      <c r="AB73" s="75">
        <f>-STOA!N73</f>
        <v>0</v>
      </c>
      <c r="AC73">
        <f t="shared" si="3"/>
        <v>19.794542261079243</v>
      </c>
      <c r="AD73">
        <f t="shared" si="4"/>
        <v>2336.6985840578786</v>
      </c>
      <c r="AE73">
        <f>'IDT-1'!B73</f>
        <v>0</v>
      </c>
      <c r="AF73" s="24"/>
      <c r="AG73">
        <f t="shared" si="5"/>
        <v>2336.6985840578786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11.285260000000001</v>
      </c>
      <c r="E74">
        <f>GT_NG!P74</f>
        <v>10.832745098039215</v>
      </c>
      <c r="F74">
        <f>GT_Spot!P74</f>
        <v>0</v>
      </c>
      <c r="G74">
        <f>PPCL_NG!P74</f>
        <v>39.049999999999997</v>
      </c>
      <c r="H74">
        <f>PPCL_Spot!P74</f>
        <v>0</v>
      </c>
      <c r="I74">
        <f>Bawana_NG!P74</f>
        <v>134.60508830183173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1178.1890358387427</v>
      </c>
      <c r="P74" s="36">
        <v>118.6354831340897</v>
      </c>
      <c r="Q74" s="36">
        <v>38.330000000000005</v>
      </c>
      <c r="R74" s="38">
        <v>9.14</v>
      </c>
      <c r="S74" s="38">
        <v>7.68</v>
      </c>
      <c r="T74" s="37">
        <f>SUMPRODUCT(LTA!J74:AN74,LTA!J$101:AN$101,LTA!J$103:AN$103)</f>
        <v>179</v>
      </c>
      <c r="U74" s="37">
        <f>SUMPRODUCT(LTA!J74:AN74,LTA!J$102:AN$102,LTA!J$103:AN$103)</f>
        <v>133.29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291.87</v>
      </c>
      <c r="AB74" s="75">
        <f>-STOA!N74</f>
        <v>0</v>
      </c>
      <c r="AC74">
        <f t="shared" si="3"/>
        <v>19.336023943930709</v>
      </c>
      <c r="AD74">
        <f t="shared" si="4"/>
        <v>2282.5715884287729</v>
      </c>
      <c r="AE74">
        <f>'IDT-1'!B74</f>
        <v>0</v>
      </c>
      <c r="AF74" s="24"/>
      <c r="AG74">
        <f t="shared" si="5"/>
        <v>2282.5715884287729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11.285260000000001</v>
      </c>
      <c r="E75">
        <f>GT_NG!P75</f>
        <v>10.94</v>
      </c>
      <c r="F75">
        <f>GT_Spot!P75</f>
        <v>0</v>
      </c>
      <c r="G75">
        <f>PPCL_NG!P75</f>
        <v>39.049999999999997</v>
      </c>
      <c r="H75">
        <f>PPCL_Spot!P75</f>
        <v>0</v>
      </c>
      <c r="I75">
        <f>Bawana_NG!P75</f>
        <v>134.60508830183173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1201.0091211089293</v>
      </c>
      <c r="P75" s="36">
        <v>118.6354831340897</v>
      </c>
      <c r="Q75" s="36">
        <v>38.330000000000005</v>
      </c>
      <c r="R75" s="38">
        <v>0</v>
      </c>
      <c r="S75" s="38">
        <v>7.68</v>
      </c>
      <c r="T75" s="37">
        <f>SUMPRODUCT(LTA!J75:AN75,LTA!J$101:AN$101,LTA!J$103:AN$103)</f>
        <v>150.68</v>
      </c>
      <c r="U75" s="37">
        <f>SUMPRODUCT(LTA!J75:AN75,LTA!J$102:AN$102,LTA!J$103:AN$103)</f>
        <v>135.30000000000001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291.87</v>
      </c>
      <c r="AB75" s="75">
        <f>-STOA!N75</f>
        <v>0</v>
      </c>
      <c r="AC75">
        <f t="shared" si="3"/>
        <v>19.230833601376744</v>
      </c>
      <c r="AD75">
        <f t="shared" si="4"/>
        <v>2270.1541189434743</v>
      </c>
      <c r="AE75">
        <f>'IDT-1'!B75</f>
        <v>0</v>
      </c>
      <c r="AF75" s="24"/>
      <c r="AG75">
        <f t="shared" si="5"/>
        <v>2270.1541189434743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11.285260000000001</v>
      </c>
      <c r="E76">
        <f>GT_NG!P76</f>
        <v>10.94</v>
      </c>
      <c r="F76">
        <f>GT_Spot!P76</f>
        <v>0</v>
      </c>
      <c r="G76">
        <f>PPCL_NG!P76</f>
        <v>39.049999999999997</v>
      </c>
      <c r="H76">
        <f>PPCL_Spot!P76</f>
        <v>0</v>
      </c>
      <c r="I76">
        <f>Bawana_NG!P76</f>
        <v>134.60508830183173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1222.6837093920362</v>
      </c>
      <c r="P76" s="36">
        <v>118.6354831340897</v>
      </c>
      <c r="Q76" s="36">
        <v>38.330000000000005</v>
      </c>
      <c r="R76" s="38">
        <v>0</v>
      </c>
      <c r="S76" s="38">
        <v>7.68</v>
      </c>
      <c r="T76" s="37">
        <f>SUMPRODUCT(LTA!J76:AN76,LTA!J$101:AN$101,LTA!J$103:AN$103)</f>
        <v>128.12</v>
      </c>
      <c r="U76" s="37">
        <f>SUMPRODUCT(LTA!J76:AN76,LTA!J$102:AN$102,LTA!J$103:AN$103)</f>
        <v>132.19999999999999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291.87</v>
      </c>
      <c r="AB76" s="75">
        <f>-STOA!N76</f>
        <v>0</v>
      </c>
      <c r="AC76">
        <f t="shared" si="3"/>
        <v>19.197356142954845</v>
      </c>
      <c r="AD76">
        <f t="shared" si="4"/>
        <v>2266.202184685003</v>
      </c>
      <c r="AE76">
        <f>'IDT-1'!B76</f>
        <v>0</v>
      </c>
      <c r="AF76" s="24"/>
      <c r="AG76">
        <f t="shared" si="5"/>
        <v>2266.202184685003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11.285260000000001</v>
      </c>
      <c r="E77">
        <f>GT_NG!P77</f>
        <v>14.95</v>
      </c>
      <c r="F77">
        <f>GT_Spot!P77</f>
        <v>0</v>
      </c>
      <c r="G77">
        <f>PPCL_NG!P77</f>
        <v>39.612789633072751</v>
      </c>
      <c r="H77">
        <f>PPCL_Spot!P77</f>
        <v>0</v>
      </c>
      <c r="I77">
        <f>Bawana_NG!P77</f>
        <v>134.60526121241992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1236.4980963768721</v>
      </c>
      <c r="P77" s="36">
        <v>118.6354831340897</v>
      </c>
      <c r="Q77" s="36">
        <v>38.330000000000005</v>
      </c>
      <c r="R77" s="38">
        <v>0</v>
      </c>
      <c r="S77" s="38">
        <v>7.68</v>
      </c>
      <c r="T77" s="37">
        <f>SUMPRODUCT(LTA!J77:AN77,LTA!J$101:AN$101,LTA!J$103:AN$103)</f>
        <v>117.72</v>
      </c>
      <c r="U77" s="37">
        <f>SUMPRODUCT(LTA!J77:AN77,LTA!J$102:AN$102,LTA!J$103:AN$103)</f>
        <v>139.38999999999999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291.87</v>
      </c>
      <c r="AB77" s="75">
        <f>-STOA!N77</f>
        <v>0</v>
      </c>
      <c r="AC77">
        <f t="shared" si="3"/>
        <v>19.324845878994218</v>
      </c>
      <c r="AD77">
        <f t="shared" si="4"/>
        <v>2281.25204447746</v>
      </c>
      <c r="AE77">
        <f>'IDT-1'!B77</f>
        <v>0</v>
      </c>
      <c r="AF77" s="24"/>
      <c r="AG77">
        <f t="shared" si="5"/>
        <v>2281.25204447746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11.285260000000001</v>
      </c>
      <c r="E78">
        <f>GT_NG!P78</f>
        <v>11.52</v>
      </c>
      <c r="F78">
        <f>GT_Spot!P78</f>
        <v>0</v>
      </c>
      <c r="G78">
        <f>PPCL_NG!P78</f>
        <v>39.612789633072751</v>
      </c>
      <c r="H78">
        <f>PPCL_Spot!P78</f>
        <v>0</v>
      </c>
      <c r="I78">
        <f>Bawana_NG!P78</f>
        <v>134.60526121241992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1307.0963128971703</v>
      </c>
      <c r="P78" s="36">
        <v>118.6354831340897</v>
      </c>
      <c r="Q78" s="36">
        <v>38.330000000000005</v>
      </c>
      <c r="R78" s="38">
        <v>0</v>
      </c>
      <c r="S78" s="38">
        <v>7.68</v>
      </c>
      <c r="T78" s="37">
        <f>SUMPRODUCT(LTA!J78:AN78,LTA!J$101:AN$101,LTA!J$103:AN$103)</f>
        <v>104.93</v>
      </c>
      <c r="U78" s="37">
        <f>SUMPRODUCT(LTA!J78:AN78,LTA!J$102:AN$102,LTA!J$103:AN$103)</f>
        <v>134.29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291.87</v>
      </c>
      <c r="AB78" s="75">
        <f>-STOA!N78</f>
        <v>0</v>
      </c>
      <c r="AC78">
        <f t="shared" si="3"/>
        <v>19.738782897764722</v>
      </c>
      <c r="AD78">
        <f t="shared" si="4"/>
        <v>2330.116323978988</v>
      </c>
      <c r="AE78">
        <f>'IDT-1'!B78</f>
        <v>0</v>
      </c>
      <c r="AF78" s="24"/>
      <c r="AG78">
        <f t="shared" si="5"/>
        <v>2330.116323978988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11.285260000000001</v>
      </c>
      <c r="E79">
        <f>GT_NG!P79</f>
        <v>11.52</v>
      </c>
      <c r="F79">
        <f>GT_Spot!P79</f>
        <v>0</v>
      </c>
      <c r="G79">
        <f>PPCL_NG!P79</f>
        <v>39.612789633072751</v>
      </c>
      <c r="H79">
        <f>PPCL_Spot!P79</f>
        <v>0</v>
      </c>
      <c r="I79">
        <f>Bawana_NG!P79</f>
        <v>134.60508830183173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1282.6398200238827</v>
      </c>
      <c r="P79" s="36">
        <v>118.6354831340897</v>
      </c>
      <c r="Q79" s="36">
        <v>38.330000000000005</v>
      </c>
      <c r="R79" s="38">
        <v>0</v>
      </c>
      <c r="S79" s="38">
        <v>7.68</v>
      </c>
      <c r="T79" s="37">
        <f>SUMPRODUCT(LTA!J79:AN79,LTA!J$101:AN$101,LTA!J$103:AN$103)</f>
        <v>93.86</v>
      </c>
      <c r="U79" s="37">
        <f>SUMPRODUCT(LTA!J79:AN79,LTA!J$102:AN$102,LTA!J$103:AN$103)</f>
        <v>129.19999999999999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291.92</v>
      </c>
      <c r="AB79" s="75">
        <f>-STOA!N79</f>
        <v>0</v>
      </c>
      <c r="AC79">
        <f t="shared" si="3"/>
        <v>19.398022905180163</v>
      </c>
      <c r="AD79">
        <f t="shared" si="4"/>
        <v>2289.8904181876965</v>
      </c>
      <c r="AE79">
        <f>'IDT-1'!B79</f>
        <v>0</v>
      </c>
      <c r="AF79" s="24"/>
      <c r="AG79">
        <f t="shared" si="5"/>
        <v>2289.8904181876965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11.285260000000001</v>
      </c>
      <c r="E80">
        <f>GT_NG!P80</f>
        <v>11.52</v>
      </c>
      <c r="F80">
        <f>GT_Spot!P80</f>
        <v>0</v>
      </c>
      <c r="G80">
        <f>PPCL_NG!P80</f>
        <v>39.612789633072751</v>
      </c>
      <c r="H80">
        <f>PPCL_Spot!P80</f>
        <v>0</v>
      </c>
      <c r="I80">
        <f>Bawana_NG!P80</f>
        <v>134.60508830183173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1232.0921160199964</v>
      </c>
      <c r="P80" s="36">
        <v>118.6354831340897</v>
      </c>
      <c r="Q80" s="36">
        <v>38.330000000000005</v>
      </c>
      <c r="R80" s="38">
        <v>0</v>
      </c>
      <c r="S80" s="38">
        <v>7.68</v>
      </c>
      <c r="T80" s="37">
        <f>SUMPRODUCT(LTA!J80:AN80,LTA!J$101:AN$101,LTA!J$103:AN$103)</f>
        <v>90.9</v>
      </c>
      <c r="U80" s="37">
        <f>SUMPRODUCT(LTA!J80:AN80,LTA!J$102:AN$102,LTA!J$103:AN$103)</f>
        <v>125.9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291.92</v>
      </c>
      <c r="AB80" s="75">
        <f>-STOA!N80</f>
        <v>0</v>
      </c>
      <c r="AC80">
        <f t="shared" si="3"/>
        <v>18.920838191547521</v>
      </c>
      <c r="AD80">
        <f t="shared" si="4"/>
        <v>2233.5598988974434</v>
      </c>
      <c r="AE80">
        <f>'IDT-1'!B80</f>
        <v>0</v>
      </c>
      <c r="AF80" s="24"/>
      <c r="AG80">
        <f t="shared" si="5"/>
        <v>2233.5598988974434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11.285260000000001</v>
      </c>
      <c r="E81">
        <f>GT_NG!P81</f>
        <v>11.52</v>
      </c>
      <c r="F81">
        <f>GT_Spot!P81</f>
        <v>0</v>
      </c>
      <c r="G81">
        <f>PPCL_NG!P81</f>
        <v>39.612789633072751</v>
      </c>
      <c r="H81">
        <f>PPCL_Spot!P81</f>
        <v>0</v>
      </c>
      <c r="I81">
        <f>Bawana_NG!P81</f>
        <v>134.60508830183173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1245.9145845781195</v>
      </c>
      <c r="P81" s="36">
        <v>118.6354831340897</v>
      </c>
      <c r="Q81" s="36">
        <v>38.330000000000005</v>
      </c>
      <c r="R81" s="38">
        <v>0</v>
      </c>
      <c r="S81" s="38">
        <v>7.68</v>
      </c>
      <c r="T81" s="37">
        <f>SUMPRODUCT(LTA!J81:AN81,LTA!J$101:AN$101,LTA!J$103:AN$103)</f>
        <v>89.32</v>
      </c>
      <c r="U81" s="37">
        <f>SUMPRODUCT(LTA!J81:AN81,LTA!J$102:AN$102,LTA!J$103:AN$103)</f>
        <v>113.1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291.92</v>
      </c>
      <c r="AB81" s="75">
        <f>-STOA!N81</f>
        <v>0</v>
      </c>
      <c r="AC81">
        <f t="shared" si="3"/>
        <v>18.916154927435755</v>
      </c>
      <c r="AD81">
        <f t="shared" si="4"/>
        <v>2233.0070507196779</v>
      </c>
      <c r="AE81">
        <f>'IDT-1'!B81</f>
        <v>0</v>
      </c>
      <c r="AF81" s="24"/>
      <c r="AG81">
        <f t="shared" si="5"/>
        <v>2233.0070507196779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11.285260000000001</v>
      </c>
      <c r="E82">
        <f>GT_NG!P82</f>
        <v>11.52</v>
      </c>
      <c r="F82">
        <f>GT_Spot!P82</f>
        <v>0</v>
      </c>
      <c r="G82">
        <f>PPCL_NG!P82</f>
        <v>39.612789633072751</v>
      </c>
      <c r="H82">
        <f>PPCL_Spot!P82</f>
        <v>0</v>
      </c>
      <c r="I82">
        <f>Bawana_NG!P82</f>
        <v>134.60508830183173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1309.150156394729</v>
      </c>
      <c r="P82" s="36">
        <v>118.6354831340897</v>
      </c>
      <c r="Q82" s="36">
        <v>38.330000000000005</v>
      </c>
      <c r="R82" s="38">
        <v>0</v>
      </c>
      <c r="S82" s="38">
        <v>7.68</v>
      </c>
      <c r="T82" s="37">
        <f>SUMPRODUCT(LTA!J82:AN82,LTA!J$101:AN$101,LTA!J$103:AN$103)</f>
        <v>88.67</v>
      </c>
      <c r="U82" s="37">
        <f>SUMPRODUCT(LTA!J82:AN82,LTA!J$102:AN$102,LTA!J$103:AN$103)</f>
        <v>110.80000000000001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291.92</v>
      </c>
      <c r="AB82" s="75">
        <f>-STOA!N82</f>
        <v>0</v>
      </c>
      <c r="AC82">
        <f t="shared" si="3"/>
        <v>19.422553730695277</v>
      </c>
      <c r="AD82">
        <f t="shared" si="4"/>
        <v>2292.7862237330282</v>
      </c>
      <c r="AE82">
        <f>'IDT-1'!B82</f>
        <v>0</v>
      </c>
      <c r="AF82" s="24"/>
      <c r="AG82">
        <f t="shared" si="5"/>
        <v>2292.7862237330282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11.285260000000001</v>
      </c>
      <c r="E83">
        <f>GT_NG!P83</f>
        <v>11.52</v>
      </c>
      <c r="F83">
        <f>GT_Spot!P83</f>
        <v>0</v>
      </c>
      <c r="G83">
        <f>PPCL_NG!P83</f>
        <v>39.612789633072751</v>
      </c>
      <c r="H83">
        <f>PPCL_Spot!P83</f>
        <v>0</v>
      </c>
      <c r="I83">
        <f>Bawana_NG!P83</f>
        <v>134.60526121241992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1316.826513220271</v>
      </c>
      <c r="P83" s="36">
        <v>118.6354831340897</v>
      </c>
      <c r="Q83" s="36">
        <v>38.330000000000005</v>
      </c>
      <c r="R83" s="38">
        <v>0</v>
      </c>
      <c r="S83" s="38">
        <v>7.68</v>
      </c>
      <c r="T83" s="37">
        <f>SUMPRODUCT(LTA!J83:AN83,LTA!J$101:AN$101,LTA!J$103:AN$103)</f>
        <v>89.33</v>
      </c>
      <c r="U83" s="37">
        <f>SUMPRODUCT(LTA!J83:AN83,LTA!J$102:AN$102,LTA!J$103:AN$103)</f>
        <v>117.30000000000001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291.95999999999998</v>
      </c>
      <c r="AB83" s="75">
        <f>-STOA!N83</f>
        <v>0</v>
      </c>
      <c r="AC83">
        <f t="shared" si="3"/>
        <v>19.547516580478764</v>
      </c>
      <c r="AD83">
        <f t="shared" si="4"/>
        <v>2307.5377906193744</v>
      </c>
      <c r="AE83">
        <f>'IDT-1'!B83</f>
        <v>0</v>
      </c>
      <c r="AF83" s="24"/>
      <c r="AG83">
        <f t="shared" si="5"/>
        <v>2307.5377906193744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11.285260000000001</v>
      </c>
      <c r="E84">
        <f>GT_NG!P84</f>
        <v>11.52</v>
      </c>
      <c r="F84">
        <f>GT_Spot!P84</f>
        <v>0</v>
      </c>
      <c r="G84">
        <f>PPCL_NG!P84</f>
        <v>39.612789633072751</v>
      </c>
      <c r="H84">
        <f>PPCL_Spot!P84</f>
        <v>0</v>
      </c>
      <c r="I84">
        <f>Bawana_NG!P84</f>
        <v>134.60526121241992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1311.6474309793884</v>
      </c>
      <c r="P84" s="36">
        <v>118.6354831340897</v>
      </c>
      <c r="Q84" s="36">
        <v>38.330000000000005</v>
      </c>
      <c r="R84" s="38">
        <v>0</v>
      </c>
      <c r="S84" s="38">
        <v>7.68</v>
      </c>
      <c r="T84" s="37">
        <f>SUMPRODUCT(LTA!J84:AN84,LTA!J$101:AN$101,LTA!J$103:AN$103)</f>
        <v>88.33</v>
      </c>
      <c r="U84" s="37">
        <f>SUMPRODUCT(LTA!J84:AN84,LTA!J$102:AN$102,LTA!J$103:AN$103)</f>
        <v>114.80000000000001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291.95999999999998</v>
      </c>
      <c r="AB84" s="75">
        <f>-STOA!N84</f>
        <v>0</v>
      </c>
      <c r="AC84">
        <f t="shared" si="3"/>
        <v>19.474612289655351</v>
      </c>
      <c r="AD84">
        <f t="shared" si="4"/>
        <v>2298.9316126693152</v>
      </c>
      <c r="AE84">
        <f>'IDT-1'!B84</f>
        <v>0</v>
      </c>
      <c r="AF84" s="24"/>
      <c r="AG84">
        <f t="shared" si="5"/>
        <v>2298.9316126693152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11.285260000000001</v>
      </c>
      <c r="E85">
        <f>GT_NG!P85</f>
        <v>13.52</v>
      </c>
      <c r="F85">
        <f>GT_Spot!P85</f>
        <v>0</v>
      </c>
      <c r="G85">
        <f>PPCL_NG!P85</f>
        <v>39.612789633072751</v>
      </c>
      <c r="H85">
        <f>PPCL_Spot!P85</f>
        <v>0</v>
      </c>
      <c r="I85">
        <f>Bawana_NG!P85</f>
        <v>134.60508830183173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1308.4512131673746</v>
      </c>
      <c r="P85" s="36">
        <v>118.6354831340897</v>
      </c>
      <c r="Q85" s="36">
        <v>38.330000000000005</v>
      </c>
      <c r="R85" s="38">
        <v>0</v>
      </c>
      <c r="S85" s="38">
        <v>7.68</v>
      </c>
      <c r="T85" s="37">
        <f>SUMPRODUCT(LTA!J85:AN85,LTA!J$101:AN$101,LTA!J$103:AN$103)</f>
        <v>91.01</v>
      </c>
      <c r="U85" s="37">
        <f>SUMPRODUCT(LTA!J85:AN85,LTA!J$102:AN$102,LTA!J$103:AN$103)</f>
        <v>111.29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291.95999999999998</v>
      </c>
      <c r="AB85" s="75">
        <f>-STOA!N85</f>
        <v>0</v>
      </c>
      <c r="AC85">
        <f t="shared" si="3"/>
        <v>19.457590607585498</v>
      </c>
      <c r="AD85">
        <f t="shared" si="4"/>
        <v>2296.9222436287832</v>
      </c>
      <c r="AE85">
        <f>'IDT-1'!B85</f>
        <v>0</v>
      </c>
      <c r="AF85" s="24"/>
      <c r="AG85">
        <f t="shared" si="5"/>
        <v>2296.9222436287832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11.285260000000001</v>
      </c>
      <c r="E86">
        <f>GT_NG!P86</f>
        <v>13.52</v>
      </c>
      <c r="F86">
        <f>GT_Spot!P86</f>
        <v>0</v>
      </c>
      <c r="G86">
        <f>PPCL_NG!P86</f>
        <v>39.612789633072751</v>
      </c>
      <c r="H86">
        <f>PPCL_Spot!P86</f>
        <v>0</v>
      </c>
      <c r="I86">
        <f>Bawana_NG!P86</f>
        <v>134.60508830183173</v>
      </c>
      <c r="J86">
        <f>Bawana_RLNG!P86</f>
        <v>0</v>
      </c>
      <c r="K86">
        <f>Bawana_Spot!P86</f>
        <v>250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1239.1043253771581</v>
      </c>
      <c r="P86" s="36">
        <v>118.6354831340897</v>
      </c>
      <c r="Q86" s="36">
        <v>38.330000000000005</v>
      </c>
      <c r="R86" s="38">
        <v>0</v>
      </c>
      <c r="S86" s="38">
        <v>7.68</v>
      </c>
      <c r="T86" s="37">
        <f>SUMPRODUCT(LTA!J86:AN86,LTA!J$101:AN$101,LTA!J$103:AN$103)</f>
        <v>90</v>
      </c>
      <c r="U86" s="37">
        <f>SUMPRODUCT(LTA!J86:AN86,LTA!J$102:AN$102,LTA!J$103:AN$103)</f>
        <v>108.29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291.95999999999998</v>
      </c>
      <c r="AB86" s="75">
        <f>-STOA!N86</f>
        <v>0</v>
      </c>
      <c r="AC86">
        <f t="shared" si="3"/>
        <v>19.68139275014768</v>
      </c>
      <c r="AD86">
        <f t="shared" si="4"/>
        <v>2323.3415536960051</v>
      </c>
      <c r="AE86">
        <f>'IDT-1'!B86</f>
        <v>0</v>
      </c>
      <c r="AF86" s="24"/>
      <c r="AG86">
        <f t="shared" si="5"/>
        <v>2323.3415536960051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11.285260000000001</v>
      </c>
      <c r="E87">
        <f>GT_NG!P87</f>
        <v>13.52</v>
      </c>
      <c r="F87">
        <f>GT_Spot!P87</f>
        <v>0</v>
      </c>
      <c r="G87">
        <f>PPCL_NG!P87</f>
        <v>39.612789633072751</v>
      </c>
      <c r="H87">
        <f>PPCL_Spot!P87</f>
        <v>0</v>
      </c>
      <c r="I87">
        <f>Bawana_NG!P87</f>
        <v>116.5554470528495</v>
      </c>
      <c r="J87">
        <f>Bawana_RLNG!P87</f>
        <v>0</v>
      </c>
      <c r="K87">
        <f>Bawana_Spot!P87</f>
        <v>292.60300000000001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1240.4769098504339</v>
      </c>
      <c r="P87" s="36">
        <v>118.6354831340897</v>
      </c>
      <c r="Q87" s="36">
        <v>38.330000000000005</v>
      </c>
      <c r="R87" s="38">
        <v>0</v>
      </c>
      <c r="S87" s="38">
        <v>7.68</v>
      </c>
      <c r="T87" s="37">
        <f>SUMPRODUCT(LTA!J87:AN87,LTA!J$101:AN$101,LTA!J$103:AN$103)</f>
        <v>88.34</v>
      </c>
      <c r="U87" s="37">
        <f>SUMPRODUCT(LTA!J87:AN87,LTA!J$102:AN$102,LTA!J$103:AN$103)</f>
        <v>105.77000000000001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291.95999999999998</v>
      </c>
      <c r="AB87" s="75">
        <f>-STOA!N87</f>
        <v>0</v>
      </c>
      <c r="AC87">
        <f t="shared" si="3"/>
        <v>19.864058673231746</v>
      </c>
      <c r="AD87">
        <f t="shared" si="4"/>
        <v>2344.9048309972145</v>
      </c>
      <c r="AE87">
        <f>'IDT-1'!B87</f>
        <v>0</v>
      </c>
      <c r="AF87" s="24"/>
      <c r="AG87">
        <f t="shared" si="5"/>
        <v>2344.9048309972145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11.285260000000001</v>
      </c>
      <c r="E88">
        <f>GT_NG!P88</f>
        <v>13.52</v>
      </c>
      <c r="F88">
        <f>GT_Spot!P88</f>
        <v>0</v>
      </c>
      <c r="G88">
        <f>PPCL_NG!P88</f>
        <v>39.612789633072751</v>
      </c>
      <c r="H88">
        <f>PPCL_Spot!P88</f>
        <v>0</v>
      </c>
      <c r="I88">
        <f>Bawana_NG!P88</f>
        <v>116.5554470528495</v>
      </c>
      <c r="J88">
        <f>Bawana_RLNG!P88</f>
        <v>0</v>
      </c>
      <c r="K88">
        <f>Bawana_Spot!P88</f>
        <v>292.60300000000001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1237.4610613400478</v>
      </c>
      <c r="P88" s="36">
        <v>118.6354831340897</v>
      </c>
      <c r="Q88" s="36">
        <v>38.330000000000005</v>
      </c>
      <c r="R88" s="38">
        <v>0</v>
      </c>
      <c r="S88" s="38">
        <v>7.68</v>
      </c>
      <c r="T88" s="37">
        <f>SUMPRODUCT(LTA!J88:AN88,LTA!J$101:AN$101,LTA!J$103:AN$103)</f>
        <v>86.99</v>
      </c>
      <c r="U88" s="37">
        <f>SUMPRODUCT(LTA!J88:AN88,LTA!J$102:AN$102,LTA!J$103:AN$103)</f>
        <v>104.27000000000001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291.95999999999998</v>
      </c>
      <c r="AB88" s="75">
        <f>-STOA!N88</f>
        <v>0</v>
      </c>
      <c r="AC88">
        <f t="shared" si="3"/>
        <v>19.814785545744503</v>
      </c>
      <c r="AD88">
        <f t="shared" si="4"/>
        <v>2339.0882556143156</v>
      </c>
      <c r="AE88">
        <f>'IDT-1'!B88</f>
        <v>0</v>
      </c>
      <c r="AF88" s="24"/>
      <c r="AG88">
        <f t="shared" si="5"/>
        <v>2339.0882556143156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11.285260000000001</v>
      </c>
      <c r="E89">
        <f>GT_NG!P89</f>
        <v>13.52</v>
      </c>
      <c r="F89">
        <f>GT_Spot!P89</f>
        <v>0</v>
      </c>
      <c r="G89">
        <f>PPCL_NG!P89</f>
        <v>39.612789633072751</v>
      </c>
      <c r="H89">
        <f>PPCL_Spot!P89</f>
        <v>0</v>
      </c>
      <c r="I89">
        <f>Bawana_NG!P89</f>
        <v>116.5554470528495</v>
      </c>
      <c r="J89">
        <f>Bawana_RLNG!P89</f>
        <v>0</v>
      </c>
      <c r="K89">
        <f>Bawana_Spot!P89</f>
        <v>292.60300000000001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1302.2055464021723</v>
      </c>
      <c r="P89" s="36">
        <v>118.6354831340897</v>
      </c>
      <c r="Q89" s="36">
        <v>38.330000000000005</v>
      </c>
      <c r="R89" s="38">
        <v>0</v>
      </c>
      <c r="S89" s="38">
        <v>7.68</v>
      </c>
      <c r="T89" s="37">
        <f>SUMPRODUCT(LTA!J89:AN89,LTA!J$101:AN$101,LTA!J$103:AN$103)</f>
        <v>86</v>
      </c>
      <c r="U89" s="37">
        <f>SUMPRODUCT(LTA!J89:AN89,LTA!J$102:AN$102,LTA!J$103:AN$103)</f>
        <v>111.78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291.95999999999998</v>
      </c>
      <c r="AB89" s="75">
        <f>-STOA!N89</f>
        <v>0</v>
      </c>
      <c r="AC89">
        <f t="shared" si="3"/>
        <v>20.41340722026635</v>
      </c>
      <c r="AD89">
        <f t="shared" si="4"/>
        <v>2409.7541190019183</v>
      </c>
      <c r="AE89">
        <f>'IDT-1'!B89</f>
        <v>6</v>
      </c>
      <c r="AF89" s="24"/>
      <c r="AG89">
        <f t="shared" si="5"/>
        <v>2415.7541190019183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11.285260000000001</v>
      </c>
      <c r="E90">
        <f>GT_NG!P90</f>
        <v>13.52</v>
      </c>
      <c r="F90">
        <f>GT_Spot!P90</f>
        <v>0</v>
      </c>
      <c r="G90">
        <f>PPCL_NG!P90</f>
        <v>39.612789633072751</v>
      </c>
      <c r="H90">
        <f>PPCL_Spot!P90</f>
        <v>0</v>
      </c>
      <c r="I90">
        <f>Bawana_NG!P90</f>
        <v>116.5554470528495</v>
      </c>
      <c r="J90">
        <f>Bawana_RLNG!P90</f>
        <v>0</v>
      </c>
      <c r="K90">
        <f>Bawana_Spot!P90</f>
        <v>292.60300000000001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1385.2711990704006</v>
      </c>
      <c r="P90" s="36">
        <v>118.6354831340897</v>
      </c>
      <c r="Q90" s="36">
        <v>38.330000000000005</v>
      </c>
      <c r="R90" s="38">
        <v>0</v>
      </c>
      <c r="S90" s="38">
        <v>7.68</v>
      </c>
      <c r="T90" s="37">
        <f>SUMPRODUCT(LTA!J90:AN90,LTA!J$101:AN$101,LTA!J$103:AN$103)</f>
        <v>84.67</v>
      </c>
      <c r="U90" s="37">
        <f>SUMPRODUCT(LTA!J90:AN90,LTA!J$102:AN$102,LTA!J$103:AN$103)</f>
        <v>111.78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291.95999999999998</v>
      </c>
      <c r="AB90" s="75">
        <f>-STOA!N90</f>
        <v>0</v>
      </c>
      <c r="AC90">
        <f t="shared" si="3"/>
        <v>21.09998670267947</v>
      </c>
      <c r="AD90">
        <f t="shared" si="4"/>
        <v>2490.8031921877337</v>
      </c>
      <c r="AE90">
        <f>'IDT-1'!B90</f>
        <v>1</v>
      </c>
      <c r="AF90" s="24"/>
      <c r="AG90">
        <f t="shared" si="5"/>
        <v>2491.8031921877337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11.285260000000001</v>
      </c>
      <c r="E91">
        <f>GT_NG!P91</f>
        <v>13.52</v>
      </c>
      <c r="F91">
        <f>GT_Spot!P91</f>
        <v>0</v>
      </c>
      <c r="G91">
        <f>PPCL_NG!P91</f>
        <v>40.159999999999997</v>
      </c>
      <c r="H91">
        <f>PPCL_Spot!P91</f>
        <v>0</v>
      </c>
      <c r="I91">
        <f>Bawana_NG!P91</f>
        <v>116.5554470528495</v>
      </c>
      <c r="J91">
        <f>Bawana_RLNG!P91</f>
        <v>0</v>
      </c>
      <c r="K91">
        <f>Bawana_Spot!P91</f>
        <v>292.60300000000001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1345.8979120704007</v>
      </c>
      <c r="P91" s="36">
        <v>118.6354831340897</v>
      </c>
      <c r="Q91" s="36">
        <v>38.330000000000005</v>
      </c>
      <c r="R91" s="38">
        <v>0</v>
      </c>
      <c r="S91" s="38">
        <v>7.68</v>
      </c>
      <c r="T91" s="37">
        <f>SUMPRODUCT(LTA!J91:AN91,LTA!J$101:AN$101,LTA!J$103:AN$103)</f>
        <v>79.66</v>
      </c>
      <c r="U91" s="37">
        <f>SUMPRODUCT(LTA!J91:AN91,LTA!J$102:AN$102,LTA!J$103:AN$103)</f>
        <v>111.78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291.92</v>
      </c>
      <c r="AB91" s="75">
        <f>-STOA!N91</f>
        <v>0</v>
      </c>
      <c r="AC91">
        <f t="shared" si="3"/>
        <v>20.731427658961657</v>
      </c>
      <c r="AD91">
        <f t="shared" si="4"/>
        <v>2447.2956745983784</v>
      </c>
      <c r="AE91">
        <f>'IDT-1'!B91</f>
        <v>41</v>
      </c>
      <c r="AF91" s="24"/>
      <c r="AG91">
        <f t="shared" si="5"/>
        <v>2488.2956745983784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11.285260000000001</v>
      </c>
      <c r="E92">
        <f>GT_NG!P92</f>
        <v>13.52</v>
      </c>
      <c r="F92">
        <f>GT_Spot!P92</f>
        <v>0</v>
      </c>
      <c r="G92">
        <f>PPCL_NG!P92</f>
        <v>40.159999999999997</v>
      </c>
      <c r="H92">
        <f>PPCL_Spot!P92</f>
        <v>0</v>
      </c>
      <c r="I92">
        <f>Bawana_NG!P92</f>
        <v>116.5554470528495</v>
      </c>
      <c r="J92">
        <f>Bawana_RLNG!P92</f>
        <v>0</v>
      </c>
      <c r="K92">
        <f>Bawana_Spot!P92</f>
        <v>292.60300000000001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1279.265090121999</v>
      </c>
      <c r="P92" s="36">
        <v>118.6354831340897</v>
      </c>
      <c r="Q92" s="36">
        <v>38.330000000000005</v>
      </c>
      <c r="R92" s="38">
        <v>0</v>
      </c>
      <c r="S92" s="38">
        <v>7.68</v>
      </c>
      <c r="T92" s="37">
        <f>SUMPRODUCT(LTA!J92:AN92,LTA!J$101:AN$101,LTA!J$103:AN$103)</f>
        <v>79.33</v>
      </c>
      <c r="U92" s="37">
        <f>SUMPRODUCT(LTA!J92:AN92,LTA!J$102:AN$102,LTA!J$103:AN$103)</f>
        <v>111.78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1.7</v>
      </c>
      <c r="Z92" s="34">
        <f>IEX!N92</f>
        <v>0</v>
      </c>
      <c r="AA92" s="75">
        <f>STOA!H92</f>
        <v>291.92</v>
      </c>
      <c r="AB92" s="75">
        <f>-STOA!N92</f>
        <v>0</v>
      </c>
      <c r="AC92">
        <f t="shared" si="3"/>
        <v>20.274947954595081</v>
      </c>
      <c r="AD92">
        <f t="shared" si="4"/>
        <v>2393.4093323543434</v>
      </c>
      <c r="AE92">
        <f>'IDT-1'!B92</f>
        <v>74.177999999999997</v>
      </c>
      <c r="AF92" s="24"/>
      <c r="AG92">
        <f t="shared" si="5"/>
        <v>2467.5873323543433</v>
      </c>
      <c r="AI92" s="34">
        <f>PXIL!H92</f>
        <v>0</v>
      </c>
      <c r="AJ92" s="34">
        <f>PXIL!N92</f>
        <v>0</v>
      </c>
      <c r="AK92" s="34">
        <f>RTM_IEX!H92</f>
        <v>5.46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5.46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11.285260000000001</v>
      </c>
      <c r="E93">
        <f>GT_NG!P93</f>
        <v>13.52</v>
      </c>
      <c r="F93">
        <f>GT_Spot!P93</f>
        <v>0</v>
      </c>
      <c r="G93">
        <f>PPCL_NG!P93</f>
        <v>40.159999999999997</v>
      </c>
      <c r="H93">
        <f>PPCL_Spot!P93</f>
        <v>0</v>
      </c>
      <c r="I93">
        <f>Bawana_NG!P93</f>
        <v>106.55583766259132</v>
      </c>
      <c r="J93">
        <f>Bawana_RLNG!P93</f>
        <v>0</v>
      </c>
      <c r="K93">
        <f>Bawana_Spot!P93</f>
        <v>292.60300000000001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1300.9180329610376</v>
      </c>
      <c r="P93" s="36">
        <v>118.6354831340897</v>
      </c>
      <c r="Q93" s="36">
        <v>38.330000000000005</v>
      </c>
      <c r="R93" s="38">
        <v>0</v>
      </c>
      <c r="S93" s="38">
        <v>7.68</v>
      </c>
      <c r="T93" s="37">
        <f>SUMPRODUCT(LTA!J93:AN93,LTA!J$101:AN$101,LTA!J$103:AN$103)</f>
        <v>78.66</v>
      </c>
      <c r="U93" s="37">
        <f>SUMPRODUCT(LTA!J93:AN93,LTA!J$102:AN$102,LTA!J$103:AN$103)</f>
        <v>106.78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6.28</v>
      </c>
      <c r="Z93" s="34">
        <f>IEX!N93</f>
        <v>0</v>
      </c>
      <c r="AA93" s="75">
        <f>STOA!H93</f>
        <v>291.92</v>
      </c>
      <c r="AB93" s="75">
        <f>-STOA!N93</f>
        <v>0</v>
      </c>
      <c r="AC93">
        <f t="shared" si="3"/>
        <v>20.673303955564837</v>
      </c>
      <c r="AD93">
        <f t="shared" si="4"/>
        <v>2440.4343098021541</v>
      </c>
      <c r="AE93">
        <f>'IDT-1'!B93</f>
        <v>51.298000000000002</v>
      </c>
      <c r="AF93" s="24"/>
      <c r="AG93">
        <f t="shared" si="5"/>
        <v>2491.7323098021543</v>
      </c>
      <c r="AI93" s="34">
        <f>PXIL!H93</f>
        <v>0</v>
      </c>
      <c r="AJ93" s="34">
        <f>PXIL!N93</f>
        <v>0</v>
      </c>
      <c r="AK93" s="34">
        <f>RTM_IEX!H93</f>
        <v>23.89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23.89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11.285260000000001</v>
      </c>
      <c r="E94">
        <f>GT_NG!P94</f>
        <v>13.52</v>
      </c>
      <c r="F94">
        <f>GT_Spot!P94</f>
        <v>0</v>
      </c>
      <c r="G94">
        <f>PPCL_NG!P94</f>
        <v>40.159999999999997</v>
      </c>
      <c r="H94">
        <f>PPCL_Spot!P94</f>
        <v>0</v>
      </c>
      <c r="I94">
        <f>Bawana_NG!P94</f>
        <v>106.55583766259132</v>
      </c>
      <c r="J94">
        <f>Bawana_RLNG!P94</f>
        <v>0</v>
      </c>
      <c r="K94">
        <f>Bawana_Spot!P94</f>
        <v>292.60300000000001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1388.1317150848604</v>
      </c>
      <c r="P94" s="36">
        <v>118.6354831340897</v>
      </c>
      <c r="Q94" s="36">
        <v>38.330000000000005</v>
      </c>
      <c r="R94" s="38">
        <v>0</v>
      </c>
      <c r="S94" s="38">
        <v>7.68</v>
      </c>
      <c r="T94" s="37">
        <f>SUMPRODUCT(LTA!J94:AN94,LTA!J$101:AN$101,LTA!J$103:AN$103)</f>
        <v>78.66</v>
      </c>
      <c r="U94" s="37">
        <f>SUMPRODUCT(LTA!J94:AN94,LTA!J$102:AN$102,LTA!J$103:AN$103)</f>
        <v>106.77000000000001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0.99</v>
      </c>
      <c r="Z94" s="34">
        <f>IEX!N94</f>
        <v>0</v>
      </c>
      <c r="AA94" s="75">
        <f>STOA!H94</f>
        <v>291.92</v>
      </c>
      <c r="AB94" s="75">
        <f>-STOA!N94</f>
        <v>0</v>
      </c>
      <c r="AC94">
        <f t="shared" si="3"/>
        <v>21.646810885404943</v>
      </c>
      <c r="AD94">
        <f t="shared" si="4"/>
        <v>2555.3544849961363</v>
      </c>
      <c r="AE94">
        <f>'IDT-1'!B94</f>
        <v>10.411</v>
      </c>
      <c r="AF94" s="24"/>
      <c r="AG94">
        <f t="shared" si="5"/>
        <v>2565.7654849961364</v>
      </c>
      <c r="AI94" s="34">
        <f>PXIL!H94</f>
        <v>0</v>
      </c>
      <c r="AJ94" s="34">
        <f>PXIL!N94</f>
        <v>0</v>
      </c>
      <c r="AK94" s="34">
        <f>RTM_IEX!H94</f>
        <v>40.880000000000003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40.880000000000003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11.285260000000001</v>
      </c>
      <c r="E95">
        <f>GT_NG!P95</f>
        <v>14.3</v>
      </c>
      <c r="F95">
        <f>GT_Spot!P95</f>
        <v>0</v>
      </c>
      <c r="G95">
        <f>PPCL_NG!P95</f>
        <v>40.159999999999997</v>
      </c>
      <c r="H95">
        <f>PPCL_Spot!P95</f>
        <v>0</v>
      </c>
      <c r="I95">
        <f>Bawana_NG!P95</f>
        <v>106.55583766259132</v>
      </c>
      <c r="J95">
        <f>Bawana_RLNG!P95</f>
        <v>0</v>
      </c>
      <c r="K95">
        <f>Bawana_Spot!P95</f>
        <v>292.60300000000001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1421.3314009309074</v>
      </c>
      <c r="P95" s="36">
        <v>118.6354831340897</v>
      </c>
      <c r="Q95" s="36">
        <v>38.330000000000005</v>
      </c>
      <c r="R95" s="38">
        <v>0</v>
      </c>
      <c r="S95" s="38">
        <v>7.68</v>
      </c>
      <c r="T95" s="37">
        <f>SUMPRODUCT(LTA!J95:AN95,LTA!J$101:AN$101,LTA!J$103:AN$103)</f>
        <v>78.34</v>
      </c>
      <c r="U95" s="37">
        <f>SUMPRODUCT(LTA!J95:AN95,LTA!J$102:AN$102,LTA!J$103:AN$103)</f>
        <v>109.77000000000001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19.45</v>
      </c>
      <c r="Z95" s="34">
        <f>IEX!N95</f>
        <v>0</v>
      </c>
      <c r="AA95" s="75">
        <f>STOA!H95</f>
        <v>291.82</v>
      </c>
      <c r="AB95" s="75">
        <f>-STOA!N95</f>
        <v>0</v>
      </c>
      <c r="AC95">
        <f t="shared" si="3"/>
        <v>22.22019224651174</v>
      </c>
      <c r="AD95">
        <f t="shared" si="4"/>
        <v>2623.0407894810764</v>
      </c>
      <c r="AE95">
        <f>'IDT-1'!B95</f>
        <v>0</v>
      </c>
      <c r="AF95" s="24"/>
      <c r="AG95">
        <f t="shared" si="5"/>
        <v>2623.0407894810764</v>
      </c>
      <c r="AI95" s="34">
        <f>PXIL!H95</f>
        <v>0</v>
      </c>
      <c r="AJ95" s="34">
        <f>PXIL!N95</f>
        <v>0</v>
      </c>
      <c r="AK95" s="34">
        <f>RTM_IEX!H95</f>
        <v>47.5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47.5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11.285260000000001</v>
      </c>
      <c r="E96">
        <f>GT_NG!P96</f>
        <v>14.3</v>
      </c>
      <c r="F96">
        <f>GT_Spot!P96</f>
        <v>0</v>
      </c>
      <c r="G96">
        <f>PPCL_NG!P96</f>
        <v>40.159999999999997</v>
      </c>
      <c r="H96">
        <f>PPCL_Spot!P96</f>
        <v>0</v>
      </c>
      <c r="I96">
        <f>Bawana_NG!P96</f>
        <v>106.55583766259132</v>
      </c>
      <c r="J96">
        <f>Bawana_RLNG!P96</f>
        <v>0</v>
      </c>
      <c r="K96">
        <f>Bawana_Spot!P96</f>
        <v>292.60300000000001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1427.8852416309787</v>
      </c>
      <c r="P96" s="36">
        <v>118.6354831340897</v>
      </c>
      <c r="Q96" s="36">
        <v>38.330000000000005</v>
      </c>
      <c r="R96" s="38">
        <v>0</v>
      </c>
      <c r="S96" s="38">
        <v>7.68</v>
      </c>
      <c r="T96" s="37">
        <f>SUMPRODUCT(LTA!J96:AN96,LTA!J$101:AN$101,LTA!J$103:AN$103)</f>
        <v>79.33</v>
      </c>
      <c r="U96" s="37">
        <f>SUMPRODUCT(LTA!J96:AN96,LTA!J$102:AN$102,LTA!J$103:AN$103)</f>
        <v>111.77000000000001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18.82</v>
      </c>
      <c r="Z96" s="34">
        <f>IEX!N96</f>
        <v>0</v>
      </c>
      <c r="AA96" s="75">
        <f>STOA!H96</f>
        <v>291.82</v>
      </c>
      <c r="AB96" s="75">
        <f>-STOA!N96</f>
        <v>0</v>
      </c>
      <c r="AC96">
        <f t="shared" si="3"/>
        <v>22.383436508392343</v>
      </c>
      <c r="AD96">
        <f t="shared" si="4"/>
        <v>2642.3113859192681</v>
      </c>
      <c r="AE96">
        <f>'IDT-1'!B96</f>
        <v>0</v>
      </c>
      <c r="AF96" s="24"/>
      <c r="AG96">
        <f t="shared" si="5"/>
        <v>2642.3113859192681</v>
      </c>
      <c r="AI96" s="34">
        <f>PXIL!H96</f>
        <v>0</v>
      </c>
      <c r="AJ96" s="34">
        <f>PXIL!N96</f>
        <v>0</v>
      </c>
      <c r="AK96" s="34">
        <f>RTM_IEX!H96</f>
        <v>52.76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52.76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11.285260000000001</v>
      </c>
      <c r="E97">
        <f>GT_NG!P97</f>
        <v>14.3</v>
      </c>
      <c r="F97">
        <f>GT_Spot!P97</f>
        <v>0</v>
      </c>
      <c r="G97">
        <f>PPCL_NG!P97</f>
        <v>39.612789633072751</v>
      </c>
      <c r="H97">
        <f>PPCL_Spot!P97</f>
        <v>0</v>
      </c>
      <c r="I97">
        <f>Bawana_NG!P97</f>
        <v>106.55583766259132</v>
      </c>
      <c r="J97">
        <f>Bawana_RLNG!P97</f>
        <v>0</v>
      </c>
      <c r="K97">
        <f>Bawana_Spot!P97</f>
        <v>292.60300000000001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1404.4207812085774</v>
      </c>
      <c r="P97" s="36">
        <v>118.6354831340897</v>
      </c>
      <c r="Q97" s="36">
        <v>38.330000000000005</v>
      </c>
      <c r="R97" s="38">
        <v>0</v>
      </c>
      <c r="S97" s="38">
        <v>7.68</v>
      </c>
      <c r="T97" s="37">
        <f>SUMPRODUCT(LTA!J97:AN97,LTA!J$101:AN$101,LTA!J$103:AN$103)</f>
        <v>80.66</v>
      </c>
      <c r="U97" s="37">
        <f>SUMPRODUCT(LTA!J97:AN97,LTA!J$102:AN$102,LTA!J$103:AN$103)</f>
        <v>113.27000000000001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17.760000000000002</v>
      </c>
      <c r="Z97" s="34">
        <f>IEX!N97</f>
        <v>0</v>
      </c>
      <c r="AA97" s="75">
        <f>STOA!H97</f>
        <v>291.82</v>
      </c>
      <c r="AB97" s="75">
        <f>-STOA!N97</f>
        <v>0</v>
      </c>
      <c r="AC97">
        <f t="shared" si="3"/>
        <v>22.201814473761985</v>
      </c>
      <c r="AD97">
        <f t="shared" si="4"/>
        <v>2620.8713371645699</v>
      </c>
      <c r="AE97">
        <f>'IDT-1'!B97</f>
        <v>0</v>
      </c>
      <c r="AF97" s="24"/>
      <c r="AG97">
        <f t="shared" si="5"/>
        <v>2620.8713371645699</v>
      </c>
      <c r="AI97" s="34">
        <f>PXIL!H97</f>
        <v>0</v>
      </c>
      <c r="AJ97" s="34">
        <f>PXIL!N97</f>
        <v>0</v>
      </c>
      <c r="AK97" s="34">
        <f>RTM_IEX!H97</f>
        <v>53.07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53.07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11.285260000000001</v>
      </c>
      <c r="E98">
        <f>GT_NG!P98</f>
        <v>14.3</v>
      </c>
      <c r="F98">
        <f>GT_Spot!P98</f>
        <v>0</v>
      </c>
      <c r="G98">
        <f>PPCL_NG!P98</f>
        <v>39.612789633072751</v>
      </c>
      <c r="H98">
        <f>PPCL_Spot!P98</f>
        <v>0</v>
      </c>
      <c r="I98">
        <f>Bawana_NG!P98</f>
        <v>106.55583766259132</v>
      </c>
      <c r="J98">
        <f>Bawana_RLNG!P98</f>
        <v>0</v>
      </c>
      <c r="K98">
        <f>Bawana_Spot!P98</f>
        <v>292.60300000000001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1384.7357459476984</v>
      </c>
      <c r="P98" s="36">
        <v>118.6354831340897</v>
      </c>
      <c r="Q98" s="36">
        <v>38.330000000000005</v>
      </c>
      <c r="R98" s="38">
        <v>0</v>
      </c>
      <c r="S98" s="38">
        <v>7.68</v>
      </c>
      <c r="T98" s="37">
        <f>SUMPRODUCT(LTA!J98:AN98,LTA!J$101:AN$101,LTA!J$103:AN$103)</f>
        <v>81.99</v>
      </c>
      <c r="U98" s="37">
        <f>SUMPRODUCT(LTA!J98:AN98,LTA!J$102:AN$102,LTA!J$103:AN$103)</f>
        <v>114.77000000000001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12.55</v>
      </c>
      <c r="Z98" s="34">
        <f>IEX!N98</f>
        <v>0</v>
      </c>
      <c r="AA98" s="75">
        <f>STOA!H98</f>
        <v>291.82</v>
      </c>
      <c r="AB98" s="75">
        <f>-STOA!N98</f>
        <v>0</v>
      </c>
      <c r="AC98">
        <f t="shared" si="3"/>
        <v>22.016972177570601</v>
      </c>
      <c r="AD98">
        <f t="shared" si="4"/>
        <v>2599.0511441998819</v>
      </c>
      <c r="AE98">
        <f>'IDT-1'!B98</f>
        <v>0</v>
      </c>
      <c r="AF98" s="24"/>
      <c r="AG98">
        <f t="shared" si="5"/>
        <v>2599.0511441998819</v>
      </c>
      <c r="AI98" s="34">
        <f>PXIL!H98</f>
        <v>0</v>
      </c>
      <c r="AJ98" s="34">
        <f>PXIL!N98</f>
        <v>0</v>
      </c>
      <c r="AK98" s="34">
        <f>RTM_IEX!H98</f>
        <v>53.1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53.1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0.27005773199999983</v>
      </c>
      <c r="E99">
        <f t="shared" si="6"/>
        <v>0.35132712146891965</v>
      </c>
      <c r="F99">
        <f t="shared" si="6"/>
        <v>0</v>
      </c>
      <c r="G99">
        <f t="shared" si="6"/>
        <v>0.97204615853229182</v>
      </c>
      <c r="H99">
        <f t="shared" si="6"/>
        <v>0</v>
      </c>
      <c r="I99">
        <f t="shared" si="6"/>
        <v>3.0913086665205478</v>
      </c>
      <c r="J99">
        <f t="shared" si="6"/>
        <v>0</v>
      </c>
      <c r="K99">
        <f t="shared" si="6"/>
        <v>4.3435079999999981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24.06063326693679</v>
      </c>
      <c r="P99" s="36">
        <f t="shared" si="6"/>
        <v>2.254962939364896</v>
      </c>
      <c r="Q99" s="36">
        <f t="shared" si="6"/>
        <v>0.66993499999999939</v>
      </c>
      <c r="R99" s="38">
        <f t="shared" si="6"/>
        <v>0.46358251176094045</v>
      </c>
      <c r="S99" s="38">
        <f t="shared" si="6"/>
        <v>0.14812499999999998</v>
      </c>
      <c r="T99" s="37">
        <f t="shared" si="6"/>
        <v>6.355925</v>
      </c>
      <c r="U99" s="37">
        <f t="shared" si="6"/>
        <v>2.7702400000000007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7.79025E-2</v>
      </c>
      <c r="Z99" s="34">
        <f t="shared" si="6"/>
        <v>-1.19025</v>
      </c>
      <c r="AA99" s="75">
        <f t="shared" si="6"/>
        <v>7.0066699999999908</v>
      </c>
      <c r="AB99" s="75">
        <f t="shared" si="6"/>
        <v>0</v>
      </c>
      <c r="AC99">
        <f t="shared" si="6"/>
        <v>0.45617763821335811</v>
      </c>
      <c r="AD99">
        <f t="shared" si="6"/>
        <v>51.460101258371047</v>
      </c>
      <c r="AE99">
        <f t="shared" si="6"/>
        <v>0.16008074999999999</v>
      </c>
      <c r="AG99">
        <f t="shared" si="6"/>
        <v>51.620182008371039</v>
      </c>
      <c r="AI99">
        <f t="shared" si="6"/>
        <v>0</v>
      </c>
      <c r="AJ99">
        <f t="shared" si="6"/>
        <v>0</v>
      </c>
      <c r="AK99">
        <f t="shared" si="6"/>
        <v>0.13515249999999998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0.13515249999999998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45418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6.310765</v>
      </c>
      <c r="E3">
        <f>GT_NG!Q3</f>
        <v>8</v>
      </c>
      <c r="F3">
        <f>GT_Spot!Q3</f>
        <v>0</v>
      </c>
      <c r="G3">
        <f>PPCL_NG!Q3</f>
        <v>24.17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746.75035782066368</v>
      </c>
      <c r="P3" s="36">
        <v>68.607387877864923</v>
      </c>
      <c r="Q3" s="36">
        <v>22.160000000000004</v>
      </c>
      <c r="R3" s="38">
        <v>0</v>
      </c>
      <c r="S3" s="38">
        <v>0</v>
      </c>
      <c r="T3" s="37">
        <f>SUMPRODUCT(LTA!J3:AN3,LTA!J$101:AN$101,LTA!J$104:AN$104)</f>
        <v>55.67</v>
      </c>
      <c r="U3" s="37">
        <f>SUMPRODUCT(LTA!J3:AN3,LTA!J$102:AN$102,LTA!J$104:AN$104)</f>
        <v>122.94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76.600000000000009</v>
      </c>
      <c r="AB3" s="75">
        <f>-STOA!O3</f>
        <v>0</v>
      </c>
      <c r="AC3">
        <f>SUMIF(B3:AB3,"&gt;0")*$AC$2-SUMIF(B3:AB3,"&lt;0")*($AC$2/(1-$AC$2))+SUMIF(AI3:AR3,"&gt;0")*$AC$2-SUMIF(AI3:AR3,"&lt;0")*($AC$2/(1-$AC$2))</f>
        <v>9.9641334436975662</v>
      </c>
      <c r="AD3">
        <f>SUM(B3:AB3,AI3:AV3)-AC3</f>
        <v>1176.2422289012509</v>
      </c>
      <c r="AE3">
        <f>'IDT-1'!C3</f>
        <v>0</v>
      </c>
      <c r="AF3" s="24"/>
      <c r="AG3">
        <f>SUM(AD3:AF3)</f>
        <v>1176.2422289012509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6.310765</v>
      </c>
      <c r="E4">
        <f>GT_NG!Q4</f>
        <v>8</v>
      </c>
      <c r="F4">
        <f>GT_Spot!Q4</f>
        <v>0</v>
      </c>
      <c r="G4">
        <f>PPCL_NG!Q4</f>
        <v>24.17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750.66609761968175</v>
      </c>
      <c r="P4" s="36">
        <v>68.607387877864923</v>
      </c>
      <c r="Q4" s="36">
        <v>22.160000000000004</v>
      </c>
      <c r="R4" s="38">
        <v>0</v>
      </c>
      <c r="S4" s="38">
        <v>0</v>
      </c>
      <c r="T4" s="37">
        <f>SUMPRODUCT(LTA!J4:AN4,LTA!J$101:AN$101,LTA!J$104:AN$104)</f>
        <v>56</v>
      </c>
      <c r="U4" s="37">
        <f>SUMPRODUCT(LTA!J4:AN4,LTA!J$102:AN$102,LTA!J$104:AN$104)</f>
        <v>123.28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76.600000000000009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10.002653658009319</v>
      </c>
      <c r="AD4">
        <f t="shared" ref="AD4:AD67" si="1">SUM(B4:AB4,AI4:AV4)-AC4</f>
        <v>1180.7894484859571</v>
      </c>
      <c r="AE4">
        <f>'IDT-1'!C4</f>
        <v>0</v>
      </c>
      <c r="AF4" s="24"/>
      <c r="AG4">
        <f t="shared" ref="AG4:AG67" si="2">SUM(AD4:AF4)</f>
        <v>1180.7894484859571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6.310765</v>
      </c>
      <c r="E5">
        <f>GT_NG!Q5</f>
        <v>8</v>
      </c>
      <c r="F5">
        <f>GT_Spot!Q5</f>
        <v>0</v>
      </c>
      <c r="G5">
        <f>PPCL_NG!Q5</f>
        <v>24.17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755.22130391293126</v>
      </c>
      <c r="P5" s="36">
        <v>68.607387877864923</v>
      </c>
      <c r="Q5" s="36">
        <v>22.160000000000004</v>
      </c>
      <c r="R5" s="38">
        <v>0</v>
      </c>
      <c r="S5" s="38">
        <v>0</v>
      </c>
      <c r="T5" s="37">
        <f>SUMPRODUCT(LTA!J5:AN5,LTA!J$101:AN$101,LTA!J$104:AN$104)</f>
        <v>56.33</v>
      </c>
      <c r="U5" s="37">
        <f>SUMPRODUCT(LTA!J5:AN5,LTA!J$102:AN$102,LTA!J$104:AN$104)</f>
        <v>123.62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76.600000000000009</v>
      </c>
      <c r="AB5" s="75">
        <f>-STOA!O5</f>
        <v>0</v>
      </c>
      <c r="AC5">
        <f t="shared" si="0"/>
        <v>10.046545390872614</v>
      </c>
      <c r="AD5">
        <f t="shared" si="1"/>
        <v>1185.9707630463436</v>
      </c>
      <c r="AE5">
        <f>'IDT-1'!C5</f>
        <v>0</v>
      </c>
      <c r="AF5" s="24"/>
      <c r="AG5">
        <f t="shared" si="2"/>
        <v>1185.9707630463436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6.310765</v>
      </c>
      <c r="E6">
        <f>GT_NG!Q6</f>
        <v>8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752.89917760399555</v>
      </c>
      <c r="P6" s="36">
        <v>68.607387877864923</v>
      </c>
      <c r="Q6" s="36">
        <v>22.160000000000004</v>
      </c>
      <c r="R6" s="38">
        <v>0</v>
      </c>
      <c r="S6" s="38">
        <v>0</v>
      </c>
      <c r="T6" s="37">
        <f>SUMPRODUCT(LTA!J6:AN6,LTA!J$101:AN$101,LTA!J$104:AN$104)</f>
        <v>56.67</v>
      </c>
      <c r="U6" s="37">
        <f>SUMPRODUCT(LTA!J6:AN6,LTA!J$102:AN$102,LTA!J$104:AN$104)</f>
        <v>129.94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76.600000000000009</v>
      </c>
      <c r="AB6" s="75">
        <f>-STOA!O6</f>
        <v>0</v>
      </c>
      <c r="AC6">
        <f t="shared" si="0"/>
        <v>10.081555529877553</v>
      </c>
      <c r="AD6">
        <f t="shared" si="1"/>
        <v>1190.1036265984028</v>
      </c>
      <c r="AE6">
        <f>'IDT-1'!C6</f>
        <v>0</v>
      </c>
      <c r="AF6" s="24"/>
      <c r="AG6">
        <f t="shared" si="2"/>
        <v>1190.1036265984028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6.310765</v>
      </c>
      <c r="E7">
        <f>GT_NG!Q7</f>
        <v>8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759.55371028549291</v>
      </c>
      <c r="P7" s="36">
        <v>68.607387877864923</v>
      </c>
      <c r="Q7" s="36">
        <v>22.160000000000004</v>
      </c>
      <c r="R7" s="38">
        <v>0</v>
      </c>
      <c r="S7" s="38">
        <v>0</v>
      </c>
      <c r="T7" s="37">
        <f>SUMPRODUCT(LTA!J7:AN7,LTA!J$101:AN$101,LTA!J$104:AN$104)</f>
        <v>63.33</v>
      </c>
      <c r="U7" s="37">
        <f>SUMPRODUCT(LTA!J7:AN7,LTA!J$102:AN$102,LTA!J$104:AN$104)</f>
        <v>129.44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76.600000000000009</v>
      </c>
      <c r="AB7" s="75">
        <f>-STOA!O7</f>
        <v>0</v>
      </c>
      <c r="AC7">
        <f t="shared" si="0"/>
        <v>10.189197604402132</v>
      </c>
      <c r="AD7">
        <f t="shared" si="1"/>
        <v>1202.8105172053756</v>
      </c>
      <c r="AE7">
        <f>'IDT-1'!C7</f>
        <v>0</v>
      </c>
      <c r="AF7" s="24"/>
      <c r="AG7">
        <f t="shared" si="2"/>
        <v>1202.8105172053756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6.310765</v>
      </c>
      <c r="E8">
        <f>GT_NG!Q8</f>
        <v>8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764.20767836246853</v>
      </c>
      <c r="P8" s="36">
        <v>68.607387877864923</v>
      </c>
      <c r="Q8" s="36">
        <v>22.160000000000004</v>
      </c>
      <c r="R8" s="38">
        <v>0</v>
      </c>
      <c r="S8" s="38">
        <v>0</v>
      </c>
      <c r="T8" s="37">
        <f>SUMPRODUCT(LTA!J8:AN8,LTA!J$101:AN$101,LTA!J$104:AN$104)</f>
        <v>63.33</v>
      </c>
      <c r="U8" s="37">
        <f>SUMPRODUCT(LTA!J8:AN8,LTA!J$102:AN$102,LTA!J$104:AN$104)</f>
        <v>129.12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76.600000000000009</v>
      </c>
      <c r="AB8" s="75">
        <f>-STOA!O8</f>
        <v>0</v>
      </c>
      <c r="AC8">
        <f t="shared" si="0"/>
        <v>10.225602936248729</v>
      </c>
      <c r="AD8">
        <f t="shared" si="1"/>
        <v>1207.1080799505046</v>
      </c>
      <c r="AE8">
        <f>'IDT-1'!C8</f>
        <v>0</v>
      </c>
      <c r="AF8" s="24"/>
      <c r="AG8">
        <f t="shared" si="2"/>
        <v>1207.1080799505046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6.310765</v>
      </c>
      <c r="E9">
        <f>GT_NG!Q9</f>
        <v>8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693.497851015219</v>
      </c>
      <c r="P9" s="36">
        <v>68.60736318216756</v>
      </c>
      <c r="Q9" s="36">
        <v>22.160000000000004</v>
      </c>
      <c r="R9" s="38">
        <v>0</v>
      </c>
      <c r="S9" s="38">
        <v>0</v>
      </c>
      <c r="T9" s="37">
        <f>SUMPRODUCT(LTA!J9:AN9,LTA!J$101:AN$101,LTA!J$104:AN$104)</f>
        <v>73.33</v>
      </c>
      <c r="U9" s="37">
        <f>SUMPRODUCT(LTA!J9:AN9,LTA!J$102:AN$102,LTA!J$104:AN$104)</f>
        <v>128.78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76.600000000000009</v>
      </c>
      <c r="AB9" s="75">
        <f>-STOA!O9</f>
        <v>0</v>
      </c>
      <c r="AC9">
        <f t="shared" si="0"/>
        <v>9.7127841790879739</v>
      </c>
      <c r="AD9">
        <f t="shared" si="1"/>
        <v>1146.5710466647186</v>
      </c>
      <c r="AE9">
        <f>'IDT-1'!C9</f>
        <v>0</v>
      </c>
      <c r="AF9" s="24"/>
      <c r="AG9">
        <f t="shared" si="2"/>
        <v>1146.5710466647186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6.310765</v>
      </c>
      <c r="E10">
        <f>GT_NG!Q10</f>
        <v>8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693.39719223141003</v>
      </c>
      <c r="P10" s="36">
        <v>68.60736318216756</v>
      </c>
      <c r="Q10" s="36">
        <v>22.160000000000004</v>
      </c>
      <c r="R10" s="38">
        <v>0</v>
      </c>
      <c r="S10" s="38">
        <v>0</v>
      </c>
      <c r="T10" s="37">
        <f>SUMPRODUCT(LTA!J10:AN10,LTA!J$101:AN$101,LTA!J$104:AN$104)</f>
        <v>73.33</v>
      </c>
      <c r="U10" s="37">
        <f>SUMPRODUCT(LTA!J10:AN10,LTA!J$102:AN$102,LTA!J$104:AN$104)</f>
        <v>128.44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76.600000000000009</v>
      </c>
      <c r="AB10" s="75">
        <f>-STOA!O10</f>
        <v>0</v>
      </c>
      <c r="AC10">
        <f t="shared" si="0"/>
        <v>9.7090826453039796</v>
      </c>
      <c r="AD10">
        <f t="shared" si="1"/>
        <v>1146.1340894146936</v>
      </c>
      <c r="AE10">
        <f>'IDT-1'!C10</f>
        <v>0</v>
      </c>
      <c r="AF10" s="24"/>
      <c r="AG10">
        <f t="shared" si="2"/>
        <v>1146.1340894146936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6.310765</v>
      </c>
      <c r="E11">
        <f>GT_NG!Q11</f>
        <v>8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657.37254063594685</v>
      </c>
      <c r="P11" s="36">
        <v>68.607387877864923</v>
      </c>
      <c r="Q11" s="36">
        <v>22.160000000000004</v>
      </c>
      <c r="R11" s="38">
        <v>0</v>
      </c>
      <c r="S11" s="38">
        <v>0</v>
      </c>
      <c r="T11" s="37">
        <f>SUMPRODUCT(LTA!J11:AN11,LTA!J$101:AN$101,LTA!J$104:AN$104)</f>
        <v>73.33</v>
      </c>
      <c r="U11" s="37">
        <f>SUMPRODUCT(LTA!J11:AN11,LTA!J$102:AN$102,LTA!J$104:AN$104)</f>
        <v>132.12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</v>
      </c>
      <c r="AA11" s="75">
        <f>STOA!I11</f>
        <v>76.600000000000009</v>
      </c>
      <c r="AB11" s="75">
        <f>-STOA!O11</f>
        <v>0</v>
      </c>
      <c r="AC11">
        <f t="shared" si="0"/>
        <v>9.5220993565948362</v>
      </c>
      <c r="AD11">
        <f t="shared" si="1"/>
        <v>1103.9764458036368</v>
      </c>
      <c r="AE11">
        <f>'IDT-1'!C11</f>
        <v>0</v>
      </c>
      <c r="AF11" s="24"/>
      <c r="AG11">
        <f t="shared" si="2"/>
        <v>1103.9764458036368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6.310765</v>
      </c>
      <c r="E12">
        <f>GT_NG!Q12</f>
        <v>8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657.37254063594685</v>
      </c>
      <c r="P12" s="36">
        <v>68.607387877864923</v>
      </c>
      <c r="Q12" s="36">
        <v>22.160000000000004</v>
      </c>
      <c r="R12" s="38">
        <v>0</v>
      </c>
      <c r="S12" s="38">
        <v>0</v>
      </c>
      <c r="T12" s="37">
        <f>SUMPRODUCT(LTA!J12:AN12,LTA!J$101:AN$101,LTA!J$104:AN$104)</f>
        <v>73.33</v>
      </c>
      <c r="U12" s="37">
        <f>SUMPRODUCT(LTA!J12:AN12,LTA!J$102:AN$102,LTA!J$104:AN$104)</f>
        <v>131.78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</v>
      </c>
      <c r="AA12" s="75">
        <f>STOA!I12</f>
        <v>76.600000000000009</v>
      </c>
      <c r="AB12" s="75">
        <f>-STOA!O12</f>
        <v>0</v>
      </c>
      <c r="AC12">
        <f t="shared" si="0"/>
        <v>9.6463107224681739</v>
      </c>
      <c r="AD12">
        <f t="shared" si="1"/>
        <v>1088.5122344377637</v>
      </c>
      <c r="AE12">
        <f>'IDT-1'!C12</f>
        <v>0</v>
      </c>
      <c r="AF12" s="24"/>
      <c r="AG12">
        <f t="shared" si="2"/>
        <v>1088.5122344377637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6.310765</v>
      </c>
      <c r="E13">
        <f>GT_NG!Q13</f>
        <v>8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54.998063789340279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657.24671860012597</v>
      </c>
      <c r="P13" s="36">
        <v>68.607387877864923</v>
      </c>
      <c r="Q13" s="36">
        <v>22.160000000000004</v>
      </c>
      <c r="R13" s="38">
        <v>0</v>
      </c>
      <c r="S13" s="38">
        <v>0</v>
      </c>
      <c r="T13" s="37">
        <f>SUMPRODUCT(LTA!J13:AN13,LTA!J$101:AN$101,LTA!J$104:AN$104)</f>
        <v>73.33</v>
      </c>
      <c r="U13" s="37">
        <f>SUMPRODUCT(LTA!J13:AN13,LTA!J$102:AN$102,LTA!J$104:AN$104)</f>
        <v>131.62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-40</v>
      </c>
      <c r="AA13" s="75">
        <f>STOA!I13</f>
        <v>76.600000000000009</v>
      </c>
      <c r="AB13" s="75">
        <f>-STOA!O13</f>
        <v>0</v>
      </c>
      <c r="AC13">
        <f t="shared" si="0"/>
        <v>9.7709789652411416</v>
      </c>
      <c r="AD13">
        <f t="shared" si="1"/>
        <v>1073.10195630209</v>
      </c>
      <c r="AE13">
        <f>'IDT-1'!C13</f>
        <v>0</v>
      </c>
      <c r="AF13" s="24"/>
      <c r="AG13">
        <f t="shared" si="2"/>
        <v>1073.10195630209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6.310765</v>
      </c>
      <c r="E14">
        <f>GT_NG!Q14</f>
        <v>8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44.998358023790409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657.24639860899754</v>
      </c>
      <c r="P14" s="36">
        <v>68.607387877864923</v>
      </c>
      <c r="Q14" s="36">
        <v>22.160000000000004</v>
      </c>
      <c r="R14" s="38">
        <v>0</v>
      </c>
      <c r="S14" s="38">
        <v>0</v>
      </c>
      <c r="T14" s="37">
        <f>SUMPRODUCT(LTA!J14:AN14,LTA!J$101:AN$101,LTA!J$104:AN$104)</f>
        <v>73</v>
      </c>
      <c r="U14" s="37">
        <f>SUMPRODUCT(LTA!J14:AN14,LTA!J$102:AN$102,LTA!J$104:AN$104)</f>
        <v>131.62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-55</v>
      </c>
      <c r="AA14" s="75">
        <f>STOA!I14</f>
        <v>76.600000000000009</v>
      </c>
      <c r="AB14" s="75">
        <f>-STOA!O14</f>
        <v>0</v>
      </c>
      <c r="AC14">
        <f t="shared" si="0"/>
        <v>9.8112741147583833</v>
      </c>
      <c r="AD14">
        <f t="shared" si="1"/>
        <v>1047.7316353958945</v>
      </c>
      <c r="AE14">
        <f>'IDT-1'!C14</f>
        <v>0</v>
      </c>
      <c r="AF14" s="24"/>
      <c r="AG14">
        <f t="shared" si="2"/>
        <v>1047.7316353958945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6.310765</v>
      </c>
      <c r="E15">
        <f>GT_NG!Q15</f>
        <v>8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44.998358023790409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660.38710283845433</v>
      </c>
      <c r="P15" s="36">
        <v>68.607387877864923</v>
      </c>
      <c r="Q15" s="36">
        <v>22.160000000000004</v>
      </c>
      <c r="R15" s="38">
        <v>0</v>
      </c>
      <c r="S15" s="38">
        <v>0</v>
      </c>
      <c r="T15" s="37">
        <f>SUMPRODUCT(LTA!J15:AN15,LTA!J$101:AN$101,LTA!J$104:AN$104)</f>
        <v>70</v>
      </c>
      <c r="U15" s="37">
        <f>SUMPRODUCT(LTA!J15:AN15,LTA!J$102:AN$102,LTA!J$104:AN$104)</f>
        <v>131.44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76.600000000000009</v>
      </c>
      <c r="AB15" s="75">
        <f>-STOA!O15</f>
        <v>0</v>
      </c>
      <c r="AC15">
        <f t="shared" si="0"/>
        <v>9.3450303554169203</v>
      </c>
      <c r="AD15">
        <f t="shared" si="1"/>
        <v>1103.1585833846927</v>
      </c>
      <c r="AE15">
        <f>'IDT-1'!C15</f>
        <v>0</v>
      </c>
      <c r="AF15" s="24"/>
      <c r="AG15">
        <f t="shared" si="2"/>
        <v>1103.1585833846927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6.310765</v>
      </c>
      <c r="E16">
        <f>GT_NG!Q16</f>
        <v>8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46.51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660.38027679931088</v>
      </c>
      <c r="P16" s="36">
        <v>68.607088107970469</v>
      </c>
      <c r="Q16" s="36">
        <v>22.160000000000004</v>
      </c>
      <c r="R16" s="38">
        <v>0</v>
      </c>
      <c r="S16" s="38">
        <v>0</v>
      </c>
      <c r="T16" s="37">
        <f>SUMPRODUCT(LTA!J16:AN16,LTA!J$101:AN$101,LTA!J$104:AN$104)</f>
        <v>69.33</v>
      </c>
      <c r="U16" s="37">
        <f>SUMPRODUCT(LTA!J16:AN16,LTA!J$102:AN$102,LTA!J$104:AN$104)</f>
        <v>131.12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-8</v>
      </c>
      <c r="AA16" s="75">
        <f>STOA!I16</f>
        <v>76.600000000000009</v>
      </c>
      <c r="AB16" s="75">
        <f>-STOA!O16</f>
        <v>0</v>
      </c>
      <c r="AC16">
        <f t="shared" si="0"/>
        <v>9.417121553020273</v>
      </c>
      <c r="AD16">
        <f t="shared" si="1"/>
        <v>1095.6010083542608</v>
      </c>
      <c r="AE16">
        <f>'IDT-1'!C16</f>
        <v>0</v>
      </c>
      <c r="AF16" s="24"/>
      <c r="AG16">
        <f t="shared" si="2"/>
        <v>1095.6010083542608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6.310765</v>
      </c>
      <c r="E17">
        <f>GT_NG!Q17</f>
        <v>8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46.51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660.38926369114017</v>
      </c>
      <c r="P17" s="36">
        <v>68.607088107970469</v>
      </c>
      <c r="Q17" s="36">
        <v>22.160000000000004</v>
      </c>
      <c r="R17" s="38">
        <v>0</v>
      </c>
      <c r="S17" s="38">
        <v>0</v>
      </c>
      <c r="T17" s="37">
        <f>SUMPRODUCT(LTA!J17:AN17,LTA!J$101:AN$101,LTA!J$104:AN$104)</f>
        <v>69.33</v>
      </c>
      <c r="U17" s="37">
        <f>SUMPRODUCT(LTA!J17:AN17,LTA!J$102:AN$102,LTA!J$104:AN$104)</f>
        <v>129.44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</v>
      </c>
      <c r="AA17" s="75">
        <f>STOA!I17</f>
        <v>76.600000000000009</v>
      </c>
      <c r="AB17" s="75">
        <f>-STOA!O17</f>
        <v>0</v>
      </c>
      <c r="AC17">
        <f t="shared" si="0"/>
        <v>9.5301524087849767</v>
      </c>
      <c r="AD17">
        <f t="shared" si="1"/>
        <v>1078.8169643903257</v>
      </c>
      <c r="AE17">
        <f>'IDT-1'!C17</f>
        <v>0</v>
      </c>
      <c r="AF17" s="24"/>
      <c r="AG17">
        <f t="shared" si="2"/>
        <v>1078.8169643903257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6.310765</v>
      </c>
      <c r="E18">
        <f>GT_NG!Q18</f>
        <v>8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46.51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653.00690502422617</v>
      </c>
      <c r="P18" s="36">
        <v>68.606679090029047</v>
      </c>
      <c r="Q18" s="36">
        <v>10.64</v>
      </c>
      <c r="R18" s="38">
        <v>0</v>
      </c>
      <c r="S18" s="38">
        <v>0</v>
      </c>
      <c r="T18" s="37">
        <f>SUMPRODUCT(LTA!J18:AN18,LTA!J$101:AN$101,LTA!J$104:AN$104)</f>
        <v>68.33</v>
      </c>
      <c r="U18" s="37">
        <f>SUMPRODUCT(LTA!J18:AN18,LTA!J$102:AN$102,LTA!J$104:AN$104)</f>
        <v>128.78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-8</v>
      </c>
      <c r="AA18" s="75">
        <f>STOA!I18</f>
        <v>76.600000000000009</v>
      </c>
      <c r="AB18" s="75">
        <f>-STOA!O18</f>
        <v>0</v>
      </c>
      <c r="AC18">
        <f t="shared" si="0"/>
        <v>9.230357794358854</v>
      </c>
      <c r="AD18">
        <f t="shared" si="1"/>
        <v>1073.5539913198961</v>
      </c>
      <c r="AE18">
        <f>'IDT-1'!C18</f>
        <v>0</v>
      </c>
      <c r="AF18" s="24"/>
      <c r="AG18">
        <f t="shared" si="2"/>
        <v>1073.5539913198961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6.310765</v>
      </c>
      <c r="E19">
        <f>GT_NG!Q19</f>
        <v>8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46.51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653.78780193425678</v>
      </c>
      <c r="P19" s="36">
        <v>68.606679090029047</v>
      </c>
      <c r="Q19" s="36">
        <v>10.64</v>
      </c>
      <c r="R19" s="38">
        <v>0</v>
      </c>
      <c r="S19" s="38">
        <v>0</v>
      </c>
      <c r="T19" s="37">
        <f>SUMPRODUCT(LTA!J19:AN19,LTA!J$101:AN$101,LTA!J$104:AN$104)</f>
        <v>61.67</v>
      </c>
      <c r="U19" s="37">
        <f>SUMPRODUCT(LTA!J19:AN19,LTA!J$102:AN$102,LTA!J$104:AN$104)</f>
        <v>128.28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</v>
      </c>
      <c r="AA19" s="75">
        <f>STOA!I19</f>
        <v>76.600000000000009</v>
      </c>
      <c r="AB19" s="75">
        <f>-STOA!O19</f>
        <v>0</v>
      </c>
      <c r="AC19">
        <f t="shared" si="0"/>
        <v>9.2784272211017793</v>
      </c>
      <c r="AD19">
        <f t="shared" si="1"/>
        <v>1055.1268188031838</v>
      </c>
      <c r="AE19">
        <f>'IDT-1'!C19</f>
        <v>0</v>
      </c>
      <c r="AF19" s="24"/>
      <c r="AG19">
        <f t="shared" si="2"/>
        <v>1055.1268188031838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6.310765</v>
      </c>
      <c r="E20">
        <f>GT_NG!Q20</f>
        <v>8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46.51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656.2145561333615</v>
      </c>
      <c r="P20" s="36">
        <v>68.606679090029047</v>
      </c>
      <c r="Q20" s="36">
        <v>10.64</v>
      </c>
      <c r="R20" s="38">
        <v>0</v>
      </c>
      <c r="S20" s="38">
        <v>0</v>
      </c>
      <c r="T20" s="37">
        <f>SUMPRODUCT(LTA!J20:AN20,LTA!J$101:AN$101,LTA!J$104:AN$104)</f>
        <v>62</v>
      </c>
      <c r="U20" s="37">
        <f>SUMPRODUCT(LTA!J20:AN20,LTA!J$102:AN$102,LTA!J$104:AN$104)</f>
        <v>127.78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</v>
      </c>
      <c r="AA20" s="75">
        <f>STOA!I20</f>
        <v>76.600000000000009</v>
      </c>
      <c r="AB20" s="75">
        <f>-STOA!O20</f>
        <v>0</v>
      </c>
      <c r="AC20">
        <f t="shared" si="0"/>
        <v>9.3820955336231524</v>
      </c>
      <c r="AD20">
        <f t="shared" si="1"/>
        <v>1047.2799046897674</v>
      </c>
      <c r="AE20">
        <f>'IDT-1'!C20</f>
        <v>0</v>
      </c>
      <c r="AF20" s="24"/>
      <c r="AG20">
        <f t="shared" si="2"/>
        <v>1047.2799046897674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6.310765</v>
      </c>
      <c r="E21">
        <f>GT_NG!Q21</f>
        <v>8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46.51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659.19232163717356</v>
      </c>
      <c r="P21" s="36">
        <v>68.61</v>
      </c>
      <c r="Q21" s="36">
        <v>10.64</v>
      </c>
      <c r="R21" s="38">
        <v>0</v>
      </c>
      <c r="S21" s="38">
        <v>0</v>
      </c>
      <c r="T21" s="37">
        <f>SUMPRODUCT(LTA!J21:AN21,LTA!J$101:AN$101,LTA!J$104:AN$104)</f>
        <v>62.33</v>
      </c>
      <c r="U21" s="37">
        <f>SUMPRODUCT(LTA!J21:AN21,LTA!J$102:AN$102,LTA!J$104:AN$104)</f>
        <v>127.44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-55</v>
      </c>
      <c r="AA21" s="75">
        <f>STOA!I21</f>
        <v>76.600000000000009</v>
      </c>
      <c r="AB21" s="75">
        <f>-STOA!O21</f>
        <v>0</v>
      </c>
      <c r="AC21">
        <f t="shared" si="0"/>
        <v>9.6188316026211549</v>
      </c>
      <c r="AD21">
        <f t="shared" si="1"/>
        <v>1025.0142550345522</v>
      </c>
      <c r="AE21">
        <f>'IDT-1'!C21</f>
        <v>0</v>
      </c>
      <c r="AF21" s="24"/>
      <c r="AG21">
        <f t="shared" si="2"/>
        <v>1025.0142550345522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6.310765</v>
      </c>
      <c r="E22">
        <f>GT_NG!Q22</f>
        <v>8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46.51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658.0015326805086</v>
      </c>
      <c r="P22" s="36">
        <v>68.61</v>
      </c>
      <c r="Q22" s="36">
        <v>10.64</v>
      </c>
      <c r="R22" s="38">
        <v>0</v>
      </c>
      <c r="S22" s="38">
        <v>0</v>
      </c>
      <c r="T22" s="37">
        <f>SUMPRODUCT(LTA!J22:AN22,LTA!J$101:AN$101,LTA!J$104:AN$104)</f>
        <v>62.67</v>
      </c>
      <c r="U22" s="37">
        <f>SUMPRODUCT(LTA!J22:AN22,LTA!J$102:AN$102,LTA!J$104:AN$104)</f>
        <v>127.12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-58</v>
      </c>
      <c r="AA22" s="75">
        <f>STOA!I22</f>
        <v>76.600000000000009</v>
      </c>
      <c r="AB22" s="75">
        <f>-STOA!O22</f>
        <v>0</v>
      </c>
      <c r="AC22">
        <f t="shared" si="0"/>
        <v>9.6344104485598372</v>
      </c>
      <c r="AD22">
        <f t="shared" si="1"/>
        <v>1020.8278872319487</v>
      </c>
      <c r="AE22">
        <f>'IDT-1'!C22</f>
        <v>0</v>
      </c>
      <c r="AF22" s="24"/>
      <c r="AG22">
        <f t="shared" si="2"/>
        <v>1020.8278872319487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6.310765</v>
      </c>
      <c r="E23">
        <f>GT_NG!Q23</f>
        <v>8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46.51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657.9071396997839</v>
      </c>
      <c r="P23" s="36">
        <v>68.61</v>
      </c>
      <c r="Q23" s="36">
        <v>22.159999999999997</v>
      </c>
      <c r="R23" s="38">
        <v>0</v>
      </c>
      <c r="S23" s="38">
        <v>0</v>
      </c>
      <c r="T23" s="37">
        <f>SUMPRODUCT(LTA!J23:AN23,LTA!J$101:AN$101,LTA!J$104:AN$104)</f>
        <v>51.690000000000005</v>
      </c>
      <c r="U23" s="37">
        <f>SUMPRODUCT(LTA!J23:AN23,LTA!J$102:AN$102,LTA!J$104:AN$104)</f>
        <v>126.62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-65</v>
      </c>
      <c r="AA23" s="75">
        <f>STOA!I23</f>
        <v>143.53000000000003</v>
      </c>
      <c r="AB23" s="75">
        <f>-STOA!O23</f>
        <v>0</v>
      </c>
      <c r="AC23">
        <f t="shared" si="0"/>
        <v>10.255463651595976</v>
      </c>
      <c r="AD23">
        <f t="shared" si="1"/>
        <v>1080.082441048188</v>
      </c>
      <c r="AE23">
        <f>'IDT-1'!C23</f>
        <v>0</v>
      </c>
      <c r="AF23" s="24"/>
      <c r="AG23">
        <f t="shared" si="2"/>
        <v>1080.082441048188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6.310765</v>
      </c>
      <c r="E24">
        <f>GT_NG!Q24</f>
        <v>8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44.998358023790409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689.9495241981241</v>
      </c>
      <c r="P24" s="36">
        <v>68.606604473918637</v>
      </c>
      <c r="Q24" s="36">
        <v>22.16</v>
      </c>
      <c r="R24" s="38">
        <v>0</v>
      </c>
      <c r="S24" s="38">
        <v>0</v>
      </c>
      <c r="T24" s="37">
        <f>SUMPRODUCT(LTA!J24:AN24,LTA!J$101:AN$101,LTA!J$104:AN$104)</f>
        <v>51.74</v>
      </c>
      <c r="U24" s="37">
        <f>SUMPRODUCT(LTA!J24:AN24,LTA!J$102:AN$102,LTA!J$104:AN$104)</f>
        <v>126.62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-103</v>
      </c>
      <c r="AA24" s="75">
        <f>STOA!I24</f>
        <v>143.53000000000003</v>
      </c>
      <c r="AB24" s="75">
        <f>-STOA!O24</f>
        <v>0</v>
      </c>
      <c r="AC24">
        <f t="shared" si="0"/>
        <v>10.834217359908571</v>
      </c>
      <c r="AD24">
        <f t="shared" si="1"/>
        <v>1072.0810343359246</v>
      </c>
      <c r="AE24">
        <f>'IDT-1'!C24</f>
        <v>0</v>
      </c>
      <c r="AF24" s="24"/>
      <c r="AG24">
        <f t="shared" si="2"/>
        <v>1072.0810343359246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6.310765</v>
      </c>
      <c r="E25">
        <f>GT_NG!Q25</f>
        <v>8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44.998358023790409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692.87145768013397</v>
      </c>
      <c r="P25" s="36">
        <v>68.606604473918637</v>
      </c>
      <c r="Q25" s="36">
        <v>22.16</v>
      </c>
      <c r="R25" s="38">
        <v>0</v>
      </c>
      <c r="S25" s="38">
        <v>0</v>
      </c>
      <c r="T25" s="37">
        <f>SUMPRODUCT(LTA!J25:AN25,LTA!J$101:AN$101,LTA!J$104:AN$104)</f>
        <v>58.16</v>
      </c>
      <c r="U25" s="37">
        <f>SUMPRODUCT(LTA!J25:AN25,LTA!J$102:AN$102,LTA!J$104:AN$104)</f>
        <v>123.28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-113</v>
      </c>
      <c r="AA25" s="75">
        <f>STOA!I25</f>
        <v>143.53000000000003</v>
      </c>
      <c r="AB25" s="75">
        <f>-STOA!O25</f>
        <v>0</v>
      </c>
      <c r="AC25">
        <f t="shared" si="0"/>
        <v>10.969345178406344</v>
      </c>
      <c r="AD25">
        <f t="shared" si="1"/>
        <v>1067.9478399994366</v>
      </c>
      <c r="AE25">
        <f>'IDT-1'!C25</f>
        <v>0</v>
      </c>
      <c r="AF25" s="24"/>
      <c r="AG25">
        <f t="shared" si="2"/>
        <v>1067.9478399994366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6.310765</v>
      </c>
      <c r="E26">
        <f>GT_NG!Q26</f>
        <v>8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54.998063789340279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763.68313915331862</v>
      </c>
      <c r="P26" s="36">
        <v>68.606604473918637</v>
      </c>
      <c r="Q26" s="36">
        <v>22.16</v>
      </c>
      <c r="R26" s="38">
        <v>0</v>
      </c>
      <c r="S26" s="38">
        <v>0</v>
      </c>
      <c r="T26" s="37">
        <f>SUMPRODUCT(LTA!J26:AN26,LTA!J$101:AN$101,LTA!J$104:AN$104)</f>
        <v>58.29</v>
      </c>
      <c r="U26" s="37">
        <f>SUMPRODUCT(LTA!J26:AN26,LTA!J$102:AN$102,LTA!J$104:AN$104)</f>
        <v>123.44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-185</v>
      </c>
      <c r="AA26" s="75">
        <f>STOA!I26</f>
        <v>143.53000000000003</v>
      </c>
      <c r="AB26" s="75">
        <f>-STOA!O26</f>
        <v>0</v>
      </c>
      <c r="AC26">
        <f t="shared" si="0"/>
        <v>12.260520187403726</v>
      </c>
      <c r="AD26">
        <f t="shared" si="1"/>
        <v>1075.7580522291737</v>
      </c>
      <c r="AE26">
        <f>'IDT-1'!C26</f>
        <v>0</v>
      </c>
      <c r="AF26" s="24"/>
      <c r="AG26">
        <f t="shared" si="2"/>
        <v>1075.7580522291737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6.310765</v>
      </c>
      <c r="E27">
        <f>GT_NG!Q27</f>
        <v>8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54.998063789340279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765.91997116569701</v>
      </c>
      <c r="P27" s="36">
        <v>68.609999999999985</v>
      </c>
      <c r="Q27" s="36">
        <v>22.16</v>
      </c>
      <c r="R27" s="38">
        <v>3.61</v>
      </c>
      <c r="S27" s="38">
        <v>0</v>
      </c>
      <c r="T27" s="37">
        <f>SUMPRODUCT(LTA!J27:AN27,LTA!J$101:AN$101,LTA!J$104:AN$104)</f>
        <v>60.839999999999996</v>
      </c>
      <c r="U27" s="37">
        <f>SUMPRODUCT(LTA!J27:AN27,LTA!J$102:AN$102,LTA!J$104:AN$104)</f>
        <v>123.78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-180</v>
      </c>
      <c r="AA27" s="75">
        <f>STOA!I27</f>
        <v>133.86000000000001</v>
      </c>
      <c r="AB27" s="75">
        <f>-STOA!O27</f>
        <v>0</v>
      </c>
      <c r="AC27">
        <f t="shared" si="0"/>
        <v>12.210354310102344</v>
      </c>
      <c r="AD27">
        <f t="shared" si="1"/>
        <v>1079.878445644935</v>
      </c>
      <c r="AE27">
        <f>'IDT-1'!C27</f>
        <v>0</v>
      </c>
      <c r="AF27" s="24"/>
      <c r="AG27">
        <f t="shared" si="2"/>
        <v>1079.878445644935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6.310765</v>
      </c>
      <c r="E28">
        <f>GT_NG!Q28</f>
        <v>8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54.998063789340279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764.841047659418</v>
      </c>
      <c r="P28" s="36">
        <v>68.609999999999985</v>
      </c>
      <c r="Q28" s="36">
        <v>22.16</v>
      </c>
      <c r="R28" s="38">
        <v>7.3000000000000007</v>
      </c>
      <c r="S28" s="38">
        <v>0</v>
      </c>
      <c r="T28" s="37">
        <f>SUMPRODUCT(LTA!J28:AN28,LTA!J$101:AN$101,LTA!J$104:AN$104)</f>
        <v>64.13</v>
      </c>
      <c r="U28" s="37">
        <f>SUMPRODUCT(LTA!J28:AN28,LTA!J$102:AN$102,LTA!J$104:AN$104)</f>
        <v>123.78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-185</v>
      </c>
      <c r="AA28" s="75">
        <f>STOA!I28</f>
        <v>133.86000000000001</v>
      </c>
      <c r="AB28" s="75">
        <f>-STOA!O28</f>
        <v>0</v>
      </c>
      <c r="AC28">
        <f t="shared" si="0"/>
        <v>12.302279141274047</v>
      </c>
      <c r="AD28">
        <f t="shared" si="1"/>
        <v>1080.6875973074843</v>
      </c>
      <c r="AE28">
        <f>'IDT-1'!C28</f>
        <v>0</v>
      </c>
      <c r="AF28" s="24"/>
      <c r="AG28">
        <f t="shared" si="2"/>
        <v>1080.6875973074843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6.310765</v>
      </c>
      <c r="E29">
        <f>GT_NG!Q29</f>
        <v>8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44.998358023790409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692.31851443961739</v>
      </c>
      <c r="P29" s="36">
        <v>68.606604473918637</v>
      </c>
      <c r="Q29" s="36">
        <v>22.16</v>
      </c>
      <c r="R29" s="38">
        <v>12.937161035541905</v>
      </c>
      <c r="S29" s="38">
        <v>0</v>
      </c>
      <c r="T29" s="37">
        <f>SUMPRODUCT(LTA!J29:AN29,LTA!J$101:AN$101,LTA!J$104:AN$104)</f>
        <v>71.069999999999993</v>
      </c>
      <c r="U29" s="37">
        <f>SUMPRODUCT(LTA!J29:AN29,LTA!J$102:AN$102,LTA!J$104:AN$104)</f>
        <v>124.78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-133</v>
      </c>
      <c r="AA29" s="75">
        <f>STOA!I29</f>
        <v>133.86000000000001</v>
      </c>
      <c r="AB29" s="75">
        <f>-STOA!O29</f>
        <v>0</v>
      </c>
      <c r="AC29">
        <f t="shared" si="0"/>
        <v>11.282611762382338</v>
      </c>
      <c r="AD29">
        <f t="shared" si="1"/>
        <v>1064.7587912104857</v>
      </c>
      <c r="AE29">
        <f>'IDT-1'!C29</f>
        <v>0</v>
      </c>
      <c r="AF29" s="24"/>
      <c r="AG29">
        <f t="shared" si="2"/>
        <v>1064.7587912104857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6.310765</v>
      </c>
      <c r="E30">
        <f>GT_NG!Q30</f>
        <v>8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46.51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681.28838948659836</v>
      </c>
      <c r="P30" s="36">
        <v>68.609999999999985</v>
      </c>
      <c r="Q30" s="36">
        <v>22.159999999999997</v>
      </c>
      <c r="R30" s="38">
        <v>18.892933229813661</v>
      </c>
      <c r="S30" s="38">
        <v>0</v>
      </c>
      <c r="T30" s="37">
        <f>SUMPRODUCT(LTA!J30:AN30,LTA!J$101:AN$101,LTA!J$104:AN$104)</f>
        <v>80.38</v>
      </c>
      <c r="U30" s="37">
        <f>SUMPRODUCT(LTA!J30:AN30,LTA!J$102:AN$102,LTA!J$104:AN$104)</f>
        <v>125.12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-143</v>
      </c>
      <c r="AA30" s="75">
        <f>STOA!I30</f>
        <v>133.86000000000001</v>
      </c>
      <c r="AB30" s="75">
        <f>-STOA!O30</f>
        <v>0</v>
      </c>
      <c r="AC30">
        <f t="shared" si="0"/>
        <v>11.418485091476997</v>
      </c>
      <c r="AD30">
        <f t="shared" si="1"/>
        <v>1060.7136026249352</v>
      </c>
      <c r="AE30">
        <f>'IDT-1'!C30</f>
        <v>0</v>
      </c>
      <c r="AF30" s="24"/>
      <c r="AG30">
        <f t="shared" si="2"/>
        <v>1060.7136026249352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6.310765</v>
      </c>
      <c r="E31">
        <f>GT_NG!Q31</f>
        <v>8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46.559999999999995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667.26136043435076</v>
      </c>
      <c r="P31" s="36">
        <v>68.606604473918637</v>
      </c>
      <c r="Q31" s="36">
        <v>10.64</v>
      </c>
      <c r="R31" s="38">
        <v>21.25</v>
      </c>
      <c r="S31" s="38">
        <v>0</v>
      </c>
      <c r="T31" s="37">
        <f>SUMPRODUCT(LTA!J31:AN31,LTA!J$101:AN$101,LTA!J$104:AN$104)</f>
        <v>85.69</v>
      </c>
      <c r="U31" s="37">
        <f>SUMPRODUCT(LTA!J31:AN31,LTA!J$102:AN$102,LTA!J$104:AN$104)</f>
        <v>124.12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-165</v>
      </c>
      <c r="AA31" s="75">
        <f>STOA!I31</f>
        <v>133.86000000000001</v>
      </c>
      <c r="AB31" s="75">
        <f>-STOA!O31</f>
        <v>0</v>
      </c>
      <c r="AC31">
        <f t="shared" si="0"/>
        <v>11.446650355836162</v>
      </c>
      <c r="AD31">
        <f t="shared" si="1"/>
        <v>1019.8520795524336</v>
      </c>
      <c r="AE31">
        <f>'IDT-1'!C31</f>
        <v>0</v>
      </c>
      <c r="AF31" s="24"/>
      <c r="AG31">
        <f t="shared" si="2"/>
        <v>1019.8520795524336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6.310765</v>
      </c>
      <c r="E32">
        <f>GT_NG!Q32</f>
        <v>8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46.559999999999995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667.61368673974141</v>
      </c>
      <c r="P32" s="36">
        <v>68.606604473918637</v>
      </c>
      <c r="Q32" s="36">
        <v>10.64</v>
      </c>
      <c r="R32" s="38">
        <v>21.249999999999996</v>
      </c>
      <c r="S32" s="38">
        <v>0</v>
      </c>
      <c r="T32" s="37">
        <f>SUMPRODUCT(LTA!J32:AN32,LTA!J$101:AN$101,LTA!J$104:AN$104)</f>
        <v>101.21000000000001</v>
      </c>
      <c r="U32" s="37">
        <f>SUMPRODUCT(LTA!J32:AN32,LTA!J$102:AN$102,LTA!J$104:AN$104)</f>
        <v>124.12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-190</v>
      </c>
      <c r="AA32" s="75">
        <f>STOA!I32</f>
        <v>133.86000000000001</v>
      </c>
      <c r="AB32" s="75">
        <f>-STOA!O32</f>
        <v>0</v>
      </c>
      <c r="AC32">
        <f t="shared" si="0"/>
        <v>11.791756839923666</v>
      </c>
      <c r="AD32">
        <f t="shared" si="1"/>
        <v>1010.3792993737364</v>
      </c>
      <c r="AE32">
        <f>'IDT-1'!C32</f>
        <v>0</v>
      </c>
      <c r="AF32" s="24"/>
      <c r="AG32">
        <f t="shared" si="2"/>
        <v>1010.3792993737364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6.310765</v>
      </c>
      <c r="E33">
        <f>GT_NG!Q33</f>
        <v>8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46.559999999999995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664.31605235274753</v>
      </c>
      <c r="P33" s="36">
        <v>68.606604473918637</v>
      </c>
      <c r="Q33" s="36">
        <v>10.64</v>
      </c>
      <c r="R33" s="38">
        <v>21.25</v>
      </c>
      <c r="S33" s="38">
        <v>0</v>
      </c>
      <c r="T33" s="37">
        <f>SUMPRODUCT(LTA!J33:AN33,LTA!J$101:AN$101,LTA!J$104:AN$104)</f>
        <v>120.53</v>
      </c>
      <c r="U33" s="37">
        <f>SUMPRODUCT(LTA!J33:AN33,LTA!J$102:AN$102,LTA!J$104:AN$104)</f>
        <v>122.44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-215</v>
      </c>
      <c r="AA33" s="75">
        <f>STOA!I33</f>
        <v>133.86000000000001</v>
      </c>
      <c r="AB33" s="75">
        <f>-STOA!O33</f>
        <v>0</v>
      </c>
      <c r="AC33">
        <f t="shared" si="0"/>
        <v>12.124011654195145</v>
      </c>
      <c r="AD33">
        <f t="shared" si="1"/>
        <v>999.389410172471</v>
      </c>
      <c r="AE33">
        <f>'IDT-1'!C33</f>
        <v>0</v>
      </c>
      <c r="AF33" s="24"/>
      <c r="AG33">
        <f t="shared" si="2"/>
        <v>999.389410172471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6.310765</v>
      </c>
      <c r="E34">
        <f>GT_NG!Q34</f>
        <v>8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46.559999999999995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664.31605235274753</v>
      </c>
      <c r="P34" s="36">
        <v>68.606604473918637</v>
      </c>
      <c r="Q34" s="36">
        <v>10.64</v>
      </c>
      <c r="R34" s="38">
        <v>24.749999999999996</v>
      </c>
      <c r="S34" s="38">
        <v>0</v>
      </c>
      <c r="T34" s="37">
        <f>SUMPRODUCT(LTA!J34:AN34,LTA!J$101:AN$101,LTA!J$104:AN$104)</f>
        <v>139.69999999999999</v>
      </c>
      <c r="U34" s="37">
        <f>SUMPRODUCT(LTA!J34:AN34,LTA!J$102:AN$102,LTA!J$104:AN$104)</f>
        <v>122.44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-240</v>
      </c>
      <c r="AA34" s="75">
        <f>STOA!I34</f>
        <v>133.86000000000001</v>
      </c>
      <c r="AB34" s="75">
        <f>-STOA!O34</f>
        <v>0</v>
      </c>
      <c r="AC34">
        <f t="shared" si="0"/>
        <v>12.526218597317373</v>
      </c>
      <c r="AD34">
        <f t="shared" si="1"/>
        <v>996.65720322934885</v>
      </c>
      <c r="AE34">
        <f>'IDT-1'!C34</f>
        <v>0</v>
      </c>
      <c r="AF34" s="24"/>
      <c r="AG34">
        <f t="shared" si="2"/>
        <v>996.65720322934885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6.310765</v>
      </c>
      <c r="E35">
        <f>GT_NG!Q35</f>
        <v>8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46.559999999999995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654.43869161648752</v>
      </c>
      <c r="P35" s="36">
        <v>68.606604473918637</v>
      </c>
      <c r="Q35" s="36">
        <v>10.64</v>
      </c>
      <c r="R35" s="38">
        <v>24.749999999999996</v>
      </c>
      <c r="S35" s="38">
        <v>0</v>
      </c>
      <c r="T35" s="37">
        <f>SUMPRODUCT(LTA!J35:AN35,LTA!J$101:AN$101,LTA!J$104:AN$104)</f>
        <v>160.05000000000001</v>
      </c>
      <c r="U35" s="37">
        <f>SUMPRODUCT(LTA!J35:AN35,LTA!J$102:AN$102,LTA!J$104:AN$104)</f>
        <v>89.72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-265</v>
      </c>
      <c r="AA35" s="75">
        <f>STOA!I35</f>
        <v>133.86000000000001</v>
      </c>
      <c r="AB35" s="75">
        <f>-STOA!O35</f>
        <v>0</v>
      </c>
      <c r="AC35">
        <f t="shared" si="0"/>
        <v>12.551119710255016</v>
      </c>
      <c r="AD35">
        <f t="shared" si="1"/>
        <v>949.3849413801513</v>
      </c>
      <c r="AE35">
        <f>'IDT-1'!C35</f>
        <v>0</v>
      </c>
      <c r="AF35" s="24"/>
      <c r="AG35">
        <f t="shared" si="2"/>
        <v>949.3849413801513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6.310765</v>
      </c>
      <c r="E36">
        <f>GT_NG!Q36</f>
        <v>8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46.559999999999995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649.31558300946347</v>
      </c>
      <c r="P36" s="36">
        <v>68.606604473918637</v>
      </c>
      <c r="Q36" s="36">
        <v>10.64</v>
      </c>
      <c r="R36" s="38">
        <v>26.3</v>
      </c>
      <c r="S36" s="38">
        <v>0</v>
      </c>
      <c r="T36" s="37">
        <f>SUMPRODUCT(LTA!J36:AN36,LTA!J$101:AN$101,LTA!J$104:AN$104)</f>
        <v>178.28</v>
      </c>
      <c r="U36" s="37">
        <f>SUMPRODUCT(LTA!J36:AN36,LTA!J$102:AN$102,LTA!J$104:AN$104)</f>
        <v>89.88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-293</v>
      </c>
      <c r="AA36" s="75">
        <f>STOA!I36</f>
        <v>133.86000000000001</v>
      </c>
      <c r="AB36" s="75">
        <f>-STOA!O36</f>
        <v>0</v>
      </c>
      <c r="AC36">
        <f t="shared" si="0"/>
        <v>12.912774014252905</v>
      </c>
      <c r="AD36">
        <f t="shared" si="1"/>
        <v>935.84017846912911</v>
      </c>
      <c r="AE36">
        <f>'IDT-1'!C36</f>
        <v>0</v>
      </c>
      <c r="AF36" s="24"/>
      <c r="AG36">
        <f t="shared" si="2"/>
        <v>935.84017846912911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6.310765</v>
      </c>
      <c r="E37">
        <f>GT_NG!Q37</f>
        <v>8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48.20000000000001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648.53368177288883</v>
      </c>
      <c r="P37" s="36">
        <v>68.606604473918637</v>
      </c>
      <c r="Q37" s="36">
        <v>10.64</v>
      </c>
      <c r="R37" s="38">
        <v>26.3</v>
      </c>
      <c r="S37" s="38">
        <v>0</v>
      </c>
      <c r="T37" s="37">
        <f>SUMPRODUCT(LTA!J37:AN37,LTA!J$101:AN$101,LTA!J$104:AN$104)</f>
        <v>196.4</v>
      </c>
      <c r="U37" s="37">
        <f>SUMPRODUCT(LTA!J37:AN37,LTA!J$102:AN$102,LTA!J$104:AN$104)</f>
        <v>90.06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-323</v>
      </c>
      <c r="AA37" s="75">
        <f>STOA!I37</f>
        <v>133.86000000000001</v>
      </c>
      <c r="AB37" s="75">
        <f>-STOA!O37</f>
        <v>0</v>
      </c>
      <c r="AC37">
        <f t="shared" si="0"/>
        <v>13.327836775612351</v>
      </c>
      <c r="AD37">
        <f t="shared" si="1"/>
        <v>924.58321447119511</v>
      </c>
      <c r="AE37">
        <f>'IDT-1'!C37</f>
        <v>0</v>
      </c>
      <c r="AF37" s="24"/>
      <c r="AG37">
        <f t="shared" si="2"/>
        <v>924.58321447119511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6.310765</v>
      </c>
      <c r="E38">
        <f>GT_NG!Q38</f>
        <v>8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48.20000000000001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648.53368177288883</v>
      </c>
      <c r="P38" s="36">
        <v>68.606604473918637</v>
      </c>
      <c r="Q38" s="36">
        <v>10.64</v>
      </c>
      <c r="R38" s="38">
        <v>26.3</v>
      </c>
      <c r="S38" s="38">
        <v>0</v>
      </c>
      <c r="T38" s="37">
        <f>SUMPRODUCT(LTA!J38:AN38,LTA!J$101:AN$101,LTA!J$104:AN$104)</f>
        <v>213.99</v>
      </c>
      <c r="U38" s="37">
        <f>SUMPRODUCT(LTA!J38:AN38,LTA!J$102:AN$102,LTA!J$104:AN$104)</f>
        <v>80.539999999999992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-338</v>
      </c>
      <c r="AA38" s="75">
        <f>STOA!I38</f>
        <v>133.86000000000001</v>
      </c>
      <c r="AB38" s="75">
        <f>-STOA!O38</f>
        <v>0</v>
      </c>
      <c r="AC38">
        <f t="shared" si="0"/>
        <v>13.522692141485686</v>
      </c>
      <c r="AD38">
        <f t="shared" si="1"/>
        <v>917.45835910532173</v>
      </c>
      <c r="AE38">
        <f>'IDT-1'!C38</f>
        <v>0</v>
      </c>
      <c r="AF38" s="24"/>
      <c r="AG38">
        <f t="shared" si="2"/>
        <v>917.45835910532173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6.2477739999999997</v>
      </c>
      <c r="E39">
        <f>GT_NG!Q39</f>
        <v>7.924050632911392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48.20000000000001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648.5338883434672</v>
      </c>
      <c r="P39" s="36">
        <v>69.446562902108298</v>
      </c>
      <c r="Q39" s="36">
        <v>10.82</v>
      </c>
      <c r="R39" s="38">
        <v>26.3</v>
      </c>
      <c r="S39" s="38">
        <v>0</v>
      </c>
      <c r="T39" s="37">
        <f>SUMPRODUCT(LTA!J39:AN39,LTA!J$101:AN$101,LTA!J$104:AN$104)</f>
        <v>228.51999999999998</v>
      </c>
      <c r="U39" s="37">
        <f>SUMPRODUCT(LTA!J39:AN39,LTA!J$102:AN$102,LTA!J$104:AN$104)</f>
        <v>72.710000000000008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-338</v>
      </c>
      <c r="AA39" s="75">
        <f>STOA!I39</f>
        <v>133.86000000000001</v>
      </c>
      <c r="AB39" s="75">
        <f>-STOA!O39</f>
        <v>0</v>
      </c>
      <c r="AC39">
        <f t="shared" si="0"/>
        <v>13.586374428391796</v>
      </c>
      <c r="AD39">
        <f t="shared" si="1"/>
        <v>924.97590145009519</v>
      </c>
      <c r="AE39">
        <f>'IDT-1'!C39</f>
        <v>0</v>
      </c>
      <c r="AF39" s="24"/>
      <c r="AG39">
        <f t="shared" si="2"/>
        <v>924.97590145009519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6.2477739999999997</v>
      </c>
      <c r="E40">
        <f>GT_NG!Q40</f>
        <v>7.924050632911392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48.20000000000001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648.5338883434672</v>
      </c>
      <c r="P40" s="36">
        <v>69.446562902108298</v>
      </c>
      <c r="Q40" s="36">
        <v>10.82</v>
      </c>
      <c r="R40" s="38">
        <v>26.3</v>
      </c>
      <c r="S40" s="38">
        <v>0</v>
      </c>
      <c r="T40" s="37">
        <f>SUMPRODUCT(LTA!J40:AN40,LTA!J$101:AN$101,LTA!J$104:AN$104)</f>
        <v>246.62</v>
      </c>
      <c r="U40" s="37">
        <f>SUMPRODUCT(LTA!J40:AN40,LTA!J$102:AN$102,LTA!J$104:AN$104)</f>
        <v>73.05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-338</v>
      </c>
      <c r="AA40" s="75">
        <f>STOA!I40</f>
        <v>133.86000000000001</v>
      </c>
      <c r="AB40" s="75">
        <f>-STOA!O40</f>
        <v>0</v>
      </c>
      <c r="AC40">
        <f t="shared" si="0"/>
        <v>13.741270428391791</v>
      </c>
      <c r="AD40">
        <f t="shared" si="1"/>
        <v>943.26100545009501</v>
      </c>
      <c r="AE40">
        <f>'IDT-1'!C40</f>
        <v>0</v>
      </c>
      <c r="AF40" s="24"/>
      <c r="AG40">
        <f t="shared" si="2"/>
        <v>943.26100545009501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6.2477739999999997</v>
      </c>
      <c r="E41">
        <f>GT_NG!Q41</f>
        <v>7.924050632911392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48.20000000000001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645.86811892041999</v>
      </c>
      <c r="P41" s="36">
        <v>33.86</v>
      </c>
      <c r="Q41" s="36">
        <v>10.64</v>
      </c>
      <c r="R41" s="38">
        <v>26.3</v>
      </c>
      <c r="S41" s="38">
        <v>0</v>
      </c>
      <c r="T41" s="37">
        <f>SUMPRODUCT(LTA!J41:AN41,LTA!J$101:AN$101,LTA!J$104:AN$104)</f>
        <v>249.03000000000003</v>
      </c>
      <c r="U41" s="37">
        <f>SUMPRODUCT(LTA!J41:AN41,LTA!J$102:AN$102,LTA!J$104:AN$104)</f>
        <v>69.05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-333</v>
      </c>
      <c r="AA41" s="75">
        <f>STOA!I41</f>
        <v>133.86000000000001</v>
      </c>
      <c r="AB41" s="75">
        <f>-STOA!O41</f>
        <v>0</v>
      </c>
      <c r="AC41">
        <f t="shared" si="0"/>
        <v>13.362727048236042</v>
      </c>
      <c r="AD41">
        <f t="shared" si="1"/>
        <v>908.61721650509526</v>
      </c>
      <c r="AE41">
        <f>'IDT-1'!C41</f>
        <v>0</v>
      </c>
      <c r="AF41" s="24"/>
      <c r="AG41">
        <f t="shared" si="2"/>
        <v>908.61721650509526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6.2477739999999997</v>
      </c>
      <c r="E42">
        <f>GT_NG!Q42</f>
        <v>7.924050632911392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48.20000000000001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642.70417446777117</v>
      </c>
      <c r="P42" s="36">
        <v>33.86</v>
      </c>
      <c r="Q42" s="36">
        <v>10.64</v>
      </c>
      <c r="R42" s="38">
        <v>26.3</v>
      </c>
      <c r="S42" s="38">
        <v>0</v>
      </c>
      <c r="T42" s="37">
        <f>SUMPRODUCT(LTA!J42:AN42,LTA!J$101:AN$101,LTA!J$104:AN$104)</f>
        <v>263.54000000000002</v>
      </c>
      <c r="U42" s="37">
        <f>SUMPRODUCT(LTA!J42:AN42,LTA!J$102:AN$102,LTA!J$104:AN$104)</f>
        <v>69.05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-323</v>
      </c>
      <c r="AA42" s="75">
        <f>STOA!I42</f>
        <v>133.86000000000001</v>
      </c>
      <c r="AB42" s="75">
        <f>-STOA!O42</f>
        <v>0</v>
      </c>
      <c r="AC42">
        <f t="shared" si="0"/>
        <v>13.373322337584902</v>
      </c>
      <c r="AD42">
        <f t="shared" si="1"/>
        <v>929.95267676309754</v>
      </c>
      <c r="AE42">
        <f>'IDT-1'!C42</f>
        <v>0</v>
      </c>
      <c r="AF42" s="24"/>
      <c r="AG42">
        <f t="shared" si="2"/>
        <v>929.95267676309754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6.2477739999999997</v>
      </c>
      <c r="E43">
        <f>GT_NG!Q43</f>
        <v>13.620157114800927</v>
      </c>
      <c r="F43">
        <f>GT_Spot!Q43</f>
        <v>0</v>
      </c>
      <c r="G43">
        <f>PPCL_NG!Q43</f>
        <v>23.67</v>
      </c>
      <c r="H43">
        <f>PPCL_Spot!Q43</f>
        <v>0</v>
      </c>
      <c r="I43">
        <f>Bawana_NG!Q43</f>
        <v>48.20000000000001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642.82504847713437</v>
      </c>
      <c r="P43" s="36">
        <v>33.86</v>
      </c>
      <c r="Q43" s="36">
        <v>10.64</v>
      </c>
      <c r="R43" s="38">
        <v>26.3</v>
      </c>
      <c r="S43" s="38">
        <v>0</v>
      </c>
      <c r="T43" s="37">
        <f>SUMPRODUCT(LTA!J43:AN43,LTA!J$101:AN$101,LTA!J$104:AN$104)</f>
        <v>286.19</v>
      </c>
      <c r="U43" s="37">
        <f>SUMPRODUCT(LTA!J43:AN43,LTA!J$102:AN$102,LTA!J$104:AN$104)</f>
        <v>76.55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-303</v>
      </c>
      <c r="AA43" s="75">
        <f>STOA!I43</f>
        <v>133.86000000000001</v>
      </c>
      <c r="AB43" s="75">
        <f>-STOA!O43</f>
        <v>0</v>
      </c>
      <c r="AC43">
        <f t="shared" si="0"/>
        <v>13.503249819213645</v>
      </c>
      <c r="AD43">
        <f t="shared" si="1"/>
        <v>985.45972977272163</v>
      </c>
      <c r="AE43">
        <f>'IDT-1'!C43</f>
        <v>0</v>
      </c>
      <c r="AF43" s="24"/>
      <c r="AG43">
        <f t="shared" si="2"/>
        <v>985.45972977272163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6.2477739999999997</v>
      </c>
      <c r="E44">
        <f>GT_NG!Q44</f>
        <v>13.620157114800927</v>
      </c>
      <c r="F44">
        <f>GT_Spot!Q44</f>
        <v>0</v>
      </c>
      <c r="G44">
        <f>PPCL_NG!Q44</f>
        <v>23.67</v>
      </c>
      <c r="H44">
        <f>PPCL_Spot!Q44</f>
        <v>0</v>
      </c>
      <c r="I44">
        <f>Bawana_NG!Q44</f>
        <v>48.20000000000001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640.43529876481114</v>
      </c>
      <c r="P44" s="36">
        <v>33.86</v>
      </c>
      <c r="Q44" s="36">
        <v>10.64</v>
      </c>
      <c r="R44" s="38">
        <v>26.3</v>
      </c>
      <c r="S44" s="38">
        <v>0</v>
      </c>
      <c r="T44" s="37">
        <f>SUMPRODUCT(LTA!J44:AN44,LTA!J$101:AN$101,LTA!J$104:AN$104)</f>
        <v>299.22000000000003</v>
      </c>
      <c r="U44" s="37">
        <f>SUMPRODUCT(LTA!J44:AN44,LTA!J$102:AN$102,LTA!J$104:AN$104)</f>
        <v>78.210000000000008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-298</v>
      </c>
      <c r="AA44" s="75">
        <f>STOA!I44</f>
        <v>133.86000000000001</v>
      </c>
      <c r="AB44" s="75">
        <f>-STOA!O44</f>
        <v>0</v>
      </c>
      <c r="AC44">
        <f t="shared" si="0"/>
        <v>13.564216133005683</v>
      </c>
      <c r="AD44">
        <f t="shared" si="1"/>
        <v>1002.6990137466065</v>
      </c>
      <c r="AE44">
        <f>'IDT-1'!C44</f>
        <v>0</v>
      </c>
      <c r="AF44" s="24"/>
      <c r="AG44">
        <f t="shared" si="2"/>
        <v>1002.6990137466065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6.2477739999999997</v>
      </c>
      <c r="E45">
        <f>GT_NG!Q45</f>
        <v>13.620157114800927</v>
      </c>
      <c r="F45">
        <f>GT_Spot!Q45</f>
        <v>0</v>
      </c>
      <c r="G45">
        <f>PPCL_NG!Q45</f>
        <v>23.67</v>
      </c>
      <c r="H45">
        <f>PPCL_Spot!Q45</f>
        <v>0</v>
      </c>
      <c r="I45">
        <f>Bawana_NG!Q45</f>
        <v>48.20000000000001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640.43529876481114</v>
      </c>
      <c r="P45" s="36">
        <v>32.97</v>
      </c>
      <c r="Q45" s="36">
        <v>10.64</v>
      </c>
      <c r="R45" s="38">
        <v>26.3</v>
      </c>
      <c r="S45" s="38">
        <v>0</v>
      </c>
      <c r="T45" s="37">
        <f>SUMPRODUCT(LTA!J45:AN45,LTA!J$101:AN$101,LTA!J$104:AN$104)</f>
        <v>302.39</v>
      </c>
      <c r="U45" s="37">
        <f>SUMPRODUCT(LTA!J45:AN45,LTA!J$102:AN$102,LTA!J$104:AN$104)</f>
        <v>79.87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-273</v>
      </c>
      <c r="AA45" s="75">
        <f>STOA!I45</f>
        <v>133.86000000000001</v>
      </c>
      <c r="AB45" s="75">
        <f>-STOA!O45</f>
        <v>0</v>
      </c>
      <c r="AC45">
        <f t="shared" si="0"/>
        <v>13.385533189883455</v>
      </c>
      <c r="AD45">
        <f t="shared" si="1"/>
        <v>1031.8176966897286</v>
      </c>
      <c r="AE45">
        <f>'IDT-1'!C45</f>
        <v>0</v>
      </c>
      <c r="AF45" s="24"/>
      <c r="AG45">
        <f t="shared" si="2"/>
        <v>1031.8176966897286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6.2477739999999997</v>
      </c>
      <c r="E46">
        <f>GT_NG!Q46</f>
        <v>13.620157114800927</v>
      </c>
      <c r="F46">
        <f>GT_Spot!Q46</f>
        <v>0</v>
      </c>
      <c r="G46">
        <f>PPCL_NG!Q46</f>
        <v>23.67</v>
      </c>
      <c r="H46">
        <f>PPCL_Spot!Q46</f>
        <v>0</v>
      </c>
      <c r="I46">
        <f>Bawana_NG!Q46</f>
        <v>48.20000000000001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640.43529876481114</v>
      </c>
      <c r="P46" s="36">
        <v>32.97</v>
      </c>
      <c r="Q46" s="36">
        <v>10.64</v>
      </c>
      <c r="R46" s="38">
        <v>26.3</v>
      </c>
      <c r="S46" s="38">
        <v>0</v>
      </c>
      <c r="T46" s="37">
        <f>SUMPRODUCT(LTA!J46:AN46,LTA!J$101:AN$101,LTA!J$104:AN$104)</f>
        <v>306.3</v>
      </c>
      <c r="U46" s="37">
        <f>SUMPRODUCT(LTA!J46:AN46,LTA!J$102:AN$102,LTA!J$104:AN$104)</f>
        <v>81.55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-258</v>
      </c>
      <c r="AA46" s="75">
        <f>STOA!I46</f>
        <v>133.86000000000001</v>
      </c>
      <c r="AB46" s="75">
        <f>-STOA!O46</f>
        <v>0</v>
      </c>
      <c r="AC46">
        <f t="shared" si="0"/>
        <v>13.305421824010121</v>
      </c>
      <c r="AD46">
        <f t="shared" si="1"/>
        <v>1052.487808055602</v>
      </c>
      <c r="AE46">
        <f>'IDT-1'!C46</f>
        <v>0</v>
      </c>
      <c r="AF46" s="24"/>
      <c r="AG46">
        <f t="shared" si="2"/>
        <v>1052.487808055602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6.2477739999999997</v>
      </c>
      <c r="E47">
        <f>GT_NG!Q47</f>
        <v>13.620157114800927</v>
      </c>
      <c r="F47">
        <f>GT_Spot!Q47</f>
        <v>0</v>
      </c>
      <c r="G47">
        <f>PPCL_NG!Q47</f>
        <v>23.67</v>
      </c>
      <c r="H47">
        <f>PPCL_Spot!Q47</f>
        <v>0</v>
      </c>
      <c r="I47">
        <f>Bawana_NG!Q47</f>
        <v>48.20000000000001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636.58637418770138</v>
      </c>
      <c r="P47" s="36">
        <v>68.606604473918637</v>
      </c>
      <c r="Q47" s="36">
        <v>10.64</v>
      </c>
      <c r="R47" s="38">
        <v>26.3</v>
      </c>
      <c r="S47" s="38">
        <v>0</v>
      </c>
      <c r="T47" s="37">
        <f>SUMPRODUCT(LTA!J47:AN47,LTA!J$101:AN$101,LTA!J$104:AN$104)</f>
        <v>309.03999999999996</v>
      </c>
      <c r="U47" s="37">
        <f>SUMPRODUCT(LTA!J47:AN47,LTA!J$102:AN$102,LTA!J$104:AN$104)</f>
        <v>83.210000000000008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-243</v>
      </c>
      <c r="AA47" s="75">
        <f>STOA!I47</f>
        <v>66.930000000000007</v>
      </c>
      <c r="AB47" s="75">
        <f>-STOA!O47</f>
        <v>0</v>
      </c>
      <c r="AC47">
        <f t="shared" si="0"/>
        <v>12.920118969269978</v>
      </c>
      <c r="AD47">
        <f t="shared" si="1"/>
        <v>1037.130790807151</v>
      </c>
      <c r="AE47">
        <f>'IDT-1'!C47</f>
        <v>0</v>
      </c>
      <c r="AF47" s="24"/>
      <c r="AG47">
        <f t="shared" si="2"/>
        <v>1037.130790807151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6.2477739999999997</v>
      </c>
      <c r="E48">
        <f>GT_NG!Q48</f>
        <v>13.620157114800927</v>
      </c>
      <c r="F48">
        <f>GT_Spot!Q48</f>
        <v>0</v>
      </c>
      <c r="G48">
        <f>PPCL_NG!Q48</f>
        <v>23.67</v>
      </c>
      <c r="H48">
        <f>PPCL_Spot!Q48</f>
        <v>0</v>
      </c>
      <c r="I48">
        <f>Bawana_NG!Q48</f>
        <v>48.20000000000001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636.58637418770138</v>
      </c>
      <c r="P48" s="36">
        <v>68.606604473918637</v>
      </c>
      <c r="Q48" s="36">
        <v>10.64</v>
      </c>
      <c r="R48" s="38">
        <v>26.300000000000004</v>
      </c>
      <c r="S48" s="38">
        <v>0</v>
      </c>
      <c r="T48" s="37">
        <f>SUMPRODUCT(LTA!J48:AN48,LTA!J$101:AN$101,LTA!J$104:AN$104)</f>
        <v>310.87</v>
      </c>
      <c r="U48" s="37">
        <f>SUMPRODUCT(LTA!J48:AN48,LTA!J$102:AN$102,LTA!J$104:AN$104)</f>
        <v>83.210000000000008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-238</v>
      </c>
      <c r="AA48" s="75">
        <f>STOA!I48</f>
        <v>66.930000000000007</v>
      </c>
      <c r="AB48" s="75">
        <f>-STOA!O48</f>
        <v>0</v>
      </c>
      <c r="AC48">
        <f t="shared" si="0"/>
        <v>12.893135180645533</v>
      </c>
      <c r="AD48">
        <f t="shared" si="1"/>
        <v>1043.9877745957756</v>
      </c>
      <c r="AE48">
        <f>'IDT-1'!C48</f>
        <v>0</v>
      </c>
      <c r="AF48" s="24"/>
      <c r="AG48">
        <f t="shared" si="2"/>
        <v>1043.9877745957756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6.2477739999999997</v>
      </c>
      <c r="E49">
        <f>GT_NG!Q49</f>
        <v>13.620157114800927</v>
      </c>
      <c r="F49">
        <f>GT_Spot!Q49</f>
        <v>0</v>
      </c>
      <c r="G49">
        <f>PPCL_NG!Q49</f>
        <v>23.67</v>
      </c>
      <c r="H49">
        <f>PPCL_Spot!Q49</f>
        <v>0</v>
      </c>
      <c r="I49">
        <f>Bawana_NG!Q49</f>
        <v>48.20000000000001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636.58531294001557</v>
      </c>
      <c r="P49" s="36">
        <v>68.606604473918637</v>
      </c>
      <c r="Q49" s="36">
        <v>10.64</v>
      </c>
      <c r="R49" s="38">
        <v>26.300000000000004</v>
      </c>
      <c r="S49" s="38">
        <v>0</v>
      </c>
      <c r="T49" s="37">
        <f>SUMPRODUCT(LTA!J49:AN49,LTA!J$101:AN$101,LTA!J$104:AN$104)</f>
        <v>304.87</v>
      </c>
      <c r="U49" s="37">
        <f>SUMPRODUCT(LTA!J49:AN49,LTA!J$102:AN$102,LTA!J$104:AN$104)</f>
        <v>78.55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-228</v>
      </c>
      <c r="AA49" s="75">
        <f>STOA!I49</f>
        <v>66.930000000000007</v>
      </c>
      <c r="AB49" s="75">
        <f>-STOA!O49</f>
        <v>0</v>
      </c>
      <c r="AC49">
        <f t="shared" si="0"/>
        <v>12.718870688916081</v>
      </c>
      <c r="AD49">
        <f t="shared" si="1"/>
        <v>1043.5009778398191</v>
      </c>
      <c r="AE49">
        <f>'IDT-1'!C49</f>
        <v>0</v>
      </c>
      <c r="AF49" s="24"/>
      <c r="AG49">
        <f t="shared" si="2"/>
        <v>1043.5009778398191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6.2477739999999997</v>
      </c>
      <c r="E50">
        <f>GT_NG!Q50</f>
        <v>13.620157114800927</v>
      </c>
      <c r="F50">
        <f>GT_Spot!Q50</f>
        <v>0</v>
      </c>
      <c r="G50">
        <f>PPCL_NG!Q50</f>
        <v>23.67</v>
      </c>
      <c r="H50">
        <f>PPCL_Spot!Q50</f>
        <v>0</v>
      </c>
      <c r="I50">
        <f>Bawana_NG!Q50</f>
        <v>48.20000000000001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636.58531294001557</v>
      </c>
      <c r="P50" s="36">
        <v>68.606604473918637</v>
      </c>
      <c r="Q50" s="36">
        <v>10.64</v>
      </c>
      <c r="R50" s="38">
        <v>26.300000000000004</v>
      </c>
      <c r="S50" s="38">
        <v>0</v>
      </c>
      <c r="T50" s="37">
        <f>SUMPRODUCT(LTA!J50:AN50,LTA!J$101:AN$101,LTA!J$104:AN$104)</f>
        <v>305.53999999999996</v>
      </c>
      <c r="U50" s="37">
        <f>SUMPRODUCT(LTA!J50:AN50,LTA!J$102:AN$102,LTA!J$104:AN$104)</f>
        <v>78.55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-223</v>
      </c>
      <c r="AA50" s="75">
        <f>STOA!I50</f>
        <v>66.930000000000007</v>
      </c>
      <c r="AB50" s="75">
        <f>-STOA!O50</f>
        <v>0</v>
      </c>
      <c r="AC50">
        <f t="shared" si="0"/>
        <v>12.682142900291636</v>
      </c>
      <c r="AD50">
        <f t="shared" si="1"/>
        <v>1049.2077056284434</v>
      </c>
      <c r="AE50">
        <f>'IDT-1'!C50</f>
        <v>0</v>
      </c>
      <c r="AF50" s="24"/>
      <c r="AG50">
        <f t="shared" si="2"/>
        <v>1049.2077056284434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6.2477739999999997</v>
      </c>
      <c r="E51">
        <f>GT_NG!Q51</f>
        <v>13.571168878385748</v>
      </c>
      <c r="F51">
        <f>GT_Spot!Q51</f>
        <v>0</v>
      </c>
      <c r="G51">
        <f>PPCL_NG!Q51</f>
        <v>23.35</v>
      </c>
      <c r="H51">
        <f>PPCL_Spot!Q51</f>
        <v>0</v>
      </c>
      <c r="I51">
        <f>Bawana_NG!Q51</f>
        <v>48.20000000000001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629.92469394059492</v>
      </c>
      <c r="P51" s="36">
        <v>68.606604473918637</v>
      </c>
      <c r="Q51" s="36">
        <v>10.64</v>
      </c>
      <c r="R51" s="38">
        <v>26.300000000000004</v>
      </c>
      <c r="S51" s="38">
        <v>0</v>
      </c>
      <c r="T51" s="37">
        <f>SUMPRODUCT(LTA!J51:AN51,LTA!J$101:AN$101,LTA!J$104:AN$104)</f>
        <v>298.87</v>
      </c>
      <c r="U51" s="37">
        <f>SUMPRODUCT(LTA!J51:AN51,LTA!J$102:AN$102,LTA!J$104:AN$104)</f>
        <v>105.57000000000001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-208</v>
      </c>
      <c r="AA51" s="75">
        <f>STOA!I51</f>
        <v>66.930000000000007</v>
      </c>
      <c r="AB51" s="75">
        <f>-STOA!O51</f>
        <v>0</v>
      </c>
      <c r="AC51">
        <f t="shared" si="0"/>
        <v>12.66696683363728</v>
      </c>
      <c r="AD51">
        <f t="shared" si="1"/>
        <v>1077.543274459262</v>
      </c>
      <c r="AE51">
        <f>'IDT-1'!C51</f>
        <v>0</v>
      </c>
      <c r="AF51" s="24"/>
      <c r="AG51">
        <f t="shared" si="2"/>
        <v>1077.543274459262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6.2477739999999997</v>
      </c>
      <c r="E52">
        <f>GT_NG!Q52</f>
        <v>13.571168878385748</v>
      </c>
      <c r="F52">
        <f>GT_Spot!Q52</f>
        <v>0</v>
      </c>
      <c r="G52">
        <f>PPCL_NG!Q52</f>
        <v>23.35</v>
      </c>
      <c r="H52">
        <f>PPCL_Spot!Q52</f>
        <v>0</v>
      </c>
      <c r="I52">
        <f>Bawana_NG!Q52</f>
        <v>48.20000000000001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630.11748782943084</v>
      </c>
      <c r="P52" s="36">
        <v>68.606604473918637</v>
      </c>
      <c r="Q52" s="36">
        <v>10.64</v>
      </c>
      <c r="R52" s="38">
        <v>26.300000000000004</v>
      </c>
      <c r="S52" s="38">
        <v>0</v>
      </c>
      <c r="T52" s="37">
        <f>SUMPRODUCT(LTA!J52:AN52,LTA!J$101:AN$101,LTA!J$104:AN$104)</f>
        <v>298.53999999999996</v>
      </c>
      <c r="U52" s="37">
        <f>SUMPRODUCT(LTA!J52:AN52,LTA!J$102:AN$102,LTA!J$104:AN$104)</f>
        <v>124.12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-208</v>
      </c>
      <c r="AA52" s="75">
        <f>STOA!I52</f>
        <v>66.930000000000007</v>
      </c>
      <c r="AB52" s="75">
        <f>-STOA!O52</f>
        <v>0</v>
      </c>
      <c r="AC52">
        <f t="shared" si="0"/>
        <v>12.821634302303501</v>
      </c>
      <c r="AD52">
        <f t="shared" si="1"/>
        <v>1095.8014008794316</v>
      </c>
      <c r="AE52">
        <f>'IDT-1'!C52</f>
        <v>0</v>
      </c>
      <c r="AF52" s="24"/>
      <c r="AG52">
        <f t="shared" si="2"/>
        <v>1095.8014008794316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6.2477739999999997</v>
      </c>
      <c r="E53">
        <f>GT_NG!Q53</f>
        <v>8.1209831460674149</v>
      </c>
      <c r="F53">
        <f>GT_Spot!Q53</f>
        <v>0</v>
      </c>
      <c r="G53">
        <f>PPCL_NG!Q53</f>
        <v>23.35</v>
      </c>
      <c r="H53">
        <f>PPCL_Spot!Q53</f>
        <v>0</v>
      </c>
      <c r="I53">
        <f>Bawana_NG!Q53</f>
        <v>48.20000000000001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636.66637485350441</v>
      </c>
      <c r="P53" s="36">
        <v>68.606604473918637</v>
      </c>
      <c r="Q53" s="36">
        <v>10.64</v>
      </c>
      <c r="R53" s="38">
        <v>26.300000000000004</v>
      </c>
      <c r="S53" s="38">
        <v>0</v>
      </c>
      <c r="T53" s="37">
        <f>SUMPRODUCT(LTA!J53:AN53,LTA!J$101:AN$101,LTA!J$104:AN$104)</f>
        <v>298.53999999999996</v>
      </c>
      <c r="U53" s="37">
        <f>SUMPRODUCT(LTA!J53:AN53,LTA!J$102:AN$102,LTA!J$104:AN$104)</f>
        <v>124.12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-203</v>
      </c>
      <c r="AA53" s="75">
        <f>STOA!I53</f>
        <v>66.930000000000007</v>
      </c>
      <c r="AB53" s="75">
        <f>-STOA!O53</f>
        <v>0</v>
      </c>
      <c r="AC53">
        <f t="shared" si="0"/>
        <v>12.7885076045298</v>
      </c>
      <c r="AD53">
        <f t="shared" si="1"/>
        <v>1101.9332288689607</v>
      </c>
      <c r="AE53">
        <f>'IDT-1'!C53</f>
        <v>0</v>
      </c>
      <c r="AF53" s="24"/>
      <c r="AG53">
        <f t="shared" si="2"/>
        <v>1101.9332288689607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6.2477739999999997</v>
      </c>
      <c r="E54">
        <f>GT_NG!Q54</f>
        <v>14.095401174168297</v>
      </c>
      <c r="F54">
        <f>GT_Spot!Q54</f>
        <v>0</v>
      </c>
      <c r="G54">
        <f>PPCL_NG!Q54</f>
        <v>23.35</v>
      </c>
      <c r="H54">
        <f>PPCL_Spot!Q54</f>
        <v>0</v>
      </c>
      <c r="I54">
        <f>Bawana_NG!Q54</f>
        <v>48.20000000000001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648.89373937547157</v>
      </c>
      <c r="P54" s="36">
        <v>68.606604473918637</v>
      </c>
      <c r="Q54" s="36">
        <v>10.64</v>
      </c>
      <c r="R54" s="38">
        <v>26.300000000000004</v>
      </c>
      <c r="S54" s="38">
        <v>0</v>
      </c>
      <c r="T54" s="37">
        <f>SUMPRODUCT(LTA!J54:AN54,LTA!J$101:AN$101,LTA!J$104:AN$104)</f>
        <v>297.87</v>
      </c>
      <c r="U54" s="37">
        <f>SUMPRODUCT(LTA!J54:AN54,LTA!J$102:AN$102,LTA!J$104:AN$104)</f>
        <v>124.28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-198</v>
      </c>
      <c r="AA54" s="75">
        <f>STOA!I54</f>
        <v>66.930000000000007</v>
      </c>
      <c r="AB54" s="75">
        <f>-STOA!O54</f>
        <v>0</v>
      </c>
      <c r="AC54">
        <f t="shared" si="0"/>
        <v>12.894762789325926</v>
      </c>
      <c r="AD54">
        <f t="shared" si="1"/>
        <v>1124.5187562342323</v>
      </c>
      <c r="AE54">
        <f>'IDT-1'!C54</f>
        <v>0</v>
      </c>
      <c r="AF54" s="24"/>
      <c r="AG54">
        <f t="shared" si="2"/>
        <v>1124.5187562342323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6.2477739999999997</v>
      </c>
      <c r="E55">
        <f>GT_NG!Q55</f>
        <v>14.095401174168297</v>
      </c>
      <c r="F55">
        <f>GT_Spot!Q55</f>
        <v>0</v>
      </c>
      <c r="G55">
        <f>PPCL_NG!Q55</f>
        <v>23.35</v>
      </c>
      <c r="H55">
        <f>PPCL_Spot!Q55</f>
        <v>0</v>
      </c>
      <c r="I55">
        <f>Bawana_NG!Q55</f>
        <v>48.20000000000001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653.80406714301614</v>
      </c>
      <c r="P55" s="36">
        <v>68.606604473918637</v>
      </c>
      <c r="Q55" s="36">
        <v>10.64</v>
      </c>
      <c r="R55" s="38">
        <v>26.300000000000004</v>
      </c>
      <c r="S55" s="38">
        <v>0</v>
      </c>
      <c r="T55" s="37">
        <f>SUMPRODUCT(LTA!J55:AN55,LTA!J$101:AN$101,LTA!J$104:AN$104)</f>
        <v>297.20999999999998</v>
      </c>
      <c r="U55" s="37">
        <f>SUMPRODUCT(LTA!J55:AN55,LTA!J$102:AN$102,LTA!J$104:AN$104)</f>
        <v>124.78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-198</v>
      </c>
      <c r="AA55" s="75">
        <f>STOA!I55</f>
        <v>66.930000000000007</v>
      </c>
      <c r="AB55" s="75">
        <f>-STOA!O55</f>
        <v>0</v>
      </c>
      <c r="AC55">
        <f t="shared" si="0"/>
        <v>12.934665542573301</v>
      </c>
      <c r="AD55">
        <f t="shared" si="1"/>
        <v>1129.2291812485296</v>
      </c>
      <c r="AE55">
        <f>'IDT-1'!C55</f>
        <v>0</v>
      </c>
      <c r="AF55" s="24"/>
      <c r="AG55">
        <f t="shared" si="2"/>
        <v>1129.2291812485296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6.2477739999999997</v>
      </c>
      <c r="E56">
        <f>GT_NG!Q56</f>
        <v>14.095401174168297</v>
      </c>
      <c r="F56">
        <f>GT_Spot!Q56</f>
        <v>0</v>
      </c>
      <c r="G56">
        <f>PPCL_NG!Q56</f>
        <v>22.69</v>
      </c>
      <c r="H56">
        <f>PPCL_Spot!Q56</f>
        <v>0</v>
      </c>
      <c r="I56">
        <f>Bawana_NG!Q56</f>
        <v>48.20000000000001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660.204067143016</v>
      </c>
      <c r="P56" s="36">
        <v>68.606604473918637</v>
      </c>
      <c r="Q56" s="36">
        <v>10.64</v>
      </c>
      <c r="R56" s="38">
        <v>26.3</v>
      </c>
      <c r="S56" s="38">
        <v>0</v>
      </c>
      <c r="T56" s="37">
        <f>SUMPRODUCT(LTA!J56:AN56,LTA!J$101:AN$101,LTA!J$104:AN$104)</f>
        <v>298.20999999999998</v>
      </c>
      <c r="U56" s="37">
        <f>SUMPRODUCT(LTA!J56:AN56,LTA!J$102:AN$102,LTA!J$104:AN$104)</f>
        <v>125.44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-198</v>
      </c>
      <c r="AA56" s="75">
        <f>STOA!I56</f>
        <v>66.930000000000007</v>
      </c>
      <c r="AB56" s="75">
        <f>-STOA!O56</f>
        <v>0</v>
      </c>
      <c r="AC56">
        <f t="shared" si="0"/>
        <v>12.996825542573301</v>
      </c>
      <c r="AD56">
        <f t="shared" si="1"/>
        <v>1136.5670212485297</v>
      </c>
      <c r="AE56">
        <f>'IDT-1'!C56</f>
        <v>0</v>
      </c>
      <c r="AF56" s="24"/>
      <c r="AG56">
        <f t="shared" si="2"/>
        <v>1136.5670212485297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6.2477739999999997</v>
      </c>
      <c r="E57">
        <f>GT_NG!Q57</f>
        <v>14.095401174168297</v>
      </c>
      <c r="F57">
        <f>GT_Spot!Q57</f>
        <v>0</v>
      </c>
      <c r="G57">
        <f>PPCL_NG!Q57</f>
        <v>22.69</v>
      </c>
      <c r="H57">
        <f>PPCL_Spot!Q57</f>
        <v>0</v>
      </c>
      <c r="I57">
        <f>Bawana_NG!Q57</f>
        <v>48.20000000000001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667.20351660088397</v>
      </c>
      <c r="P57" s="36">
        <v>68.606604473918637</v>
      </c>
      <c r="Q57" s="36">
        <v>10.64</v>
      </c>
      <c r="R57" s="38">
        <v>26.3</v>
      </c>
      <c r="S57" s="38">
        <v>0</v>
      </c>
      <c r="T57" s="37">
        <f>SUMPRODUCT(LTA!J57:AN57,LTA!J$101:AN$101,LTA!J$104:AN$104)</f>
        <v>297.20999999999998</v>
      </c>
      <c r="U57" s="37">
        <f>SUMPRODUCT(LTA!J57:AN57,LTA!J$102:AN$102,LTA!J$104:AN$104)</f>
        <v>124.12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-193</v>
      </c>
      <c r="AA57" s="75">
        <f>STOA!I57</f>
        <v>66.930000000000007</v>
      </c>
      <c r="AB57" s="75">
        <f>-STOA!O57</f>
        <v>0</v>
      </c>
      <c r="AC57">
        <f t="shared" si="0"/>
        <v>12.993777129394944</v>
      </c>
      <c r="AD57">
        <f t="shared" si="1"/>
        <v>1146.249519119576</v>
      </c>
      <c r="AE57">
        <f>'IDT-1'!C57</f>
        <v>0</v>
      </c>
      <c r="AF57" s="24"/>
      <c r="AG57">
        <f t="shared" si="2"/>
        <v>1146.249519119576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6.2477739999999997</v>
      </c>
      <c r="E58">
        <f>GT_NG!Q58</f>
        <v>7.8720588235294118</v>
      </c>
      <c r="F58">
        <f>GT_Spot!Q58</f>
        <v>0</v>
      </c>
      <c r="G58">
        <f>PPCL_NG!Q58</f>
        <v>22.69</v>
      </c>
      <c r="H58">
        <f>PPCL_Spot!Q58</f>
        <v>0</v>
      </c>
      <c r="I58">
        <f>Bawana_NG!Q58</f>
        <v>48.20000000000001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672.66313859646573</v>
      </c>
      <c r="P58" s="36">
        <v>68.606604473918637</v>
      </c>
      <c r="Q58" s="36">
        <v>10.64</v>
      </c>
      <c r="R58" s="38">
        <v>26.300000000000004</v>
      </c>
      <c r="S58" s="38">
        <v>0</v>
      </c>
      <c r="T58" s="37">
        <f>SUMPRODUCT(LTA!J58:AN58,LTA!J$101:AN$101,LTA!J$104:AN$104)</f>
        <v>296.28000000000003</v>
      </c>
      <c r="U58" s="37">
        <f>SUMPRODUCT(LTA!J58:AN58,LTA!J$102:AN$102,LTA!J$104:AN$104)</f>
        <v>124.12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-183</v>
      </c>
      <c r="AA58" s="75">
        <f>STOA!I58</f>
        <v>66.930000000000007</v>
      </c>
      <c r="AB58" s="75">
        <f>-STOA!O58</f>
        <v>0</v>
      </c>
      <c r="AC58">
        <f t="shared" si="0"/>
        <v>12.894838301163574</v>
      </c>
      <c r="AD58">
        <f t="shared" si="1"/>
        <v>1154.6547375927503</v>
      </c>
      <c r="AE58">
        <f>'IDT-1'!C58</f>
        <v>0</v>
      </c>
      <c r="AF58" s="24"/>
      <c r="AG58">
        <f t="shared" si="2"/>
        <v>1154.6547375927503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6.2477739999999997</v>
      </c>
      <c r="E59">
        <f>GT_NG!Q59</f>
        <v>7.8720588235294118</v>
      </c>
      <c r="F59">
        <f>GT_Spot!Q59</f>
        <v>0</v>
      </c>
      <c r="G59">
        <f>PPCL_NG!Q59</f>
        <v>22.86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674.44633987837369</v>
      </c>
      <c r="P59" s="36">
        <v>68.606604473918637</v>
      </c>
      <c r="Q59" s="36">
        <v>10.64</v>
      </c>
      <c r="R59" s="38">
        <v>26.300000000000004</v>
      </c>
      <c r="S59" s="38">
        <v>0</v>
      </c>
      <c r="T59" s="37">
        <f>SUMPRODUCT(LTA!J59:AN59,LTA!J$101:AN$101,LTA!J$104:AN$104)</f>
        <v>287.97000000000003</v>
      </c>
      <c r="U59" s="37">
        <f>SUMPRODUCT(LTA!J59:AN59,LTA!J$102:AN$102,LTA!J$104:AN$104)</f>
        <v>95.100000000000009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-185</v>
      </c>
      <c r="AA59" s="75">
        <f>STOA!I59</f>
        <v>66.930000000000007</v>
      </c>
      <c r="AB59" s="75">
        <f>-STOA!O59</f>
        <v>0</v>
      </c>
      <c r="AC59">
        <f t="shared" si="0"/>
        <v>12.587735507381378</v>
      </c>
      <c r="AD59">
        <f t="shared" si="1"/>
        <v>1114.3850416684402</v>
      </c>
      <c r="AE59">
        <f>'IDT-1'!C59</f>
        <v>0</v>
      </c>
      <c r="AF59" s="24"/>
      <c r="AG59">
        <f t="shared" si="2"/>
        <v>1114.3850416684402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6.2477739999999997</v>
      </c>
      <c r="E60">
        <f>GT_NG!Q60</f>
        <v>13.571168878385748</v>
      </c>
      <c r="F60">
        <f>GT_Spot!Q60</f>
        <v>0</v>
      </c>
      <c r="G60">
        <f>PPCL_NG!Q60</f>
        <v>22.86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675.02647620642369</v>
      </c>
      <c r="P60" s="36">
        <v>68.606604473918637</v>
      </c>
      <c r="Q60" s="36">
        <v>10.64</v>
      </c>
      <c r="R60" s="38">
        <v>26.300000000000004</v>
      </c>
      <c r="S60" s="38">
        <v>0</v>
      </c>
      <c r="T60" s="37">
        <f>SUMPRODUCT(LTA!J60:AN60,LTA!J$101:AN$101,LTA!J$104:AN$104)</f>
        <v>282.92</v>
      </c>
      <c r="U60" s="37">
        <f>SUMPRODUCT(LTA!J60:AN60,LTA!J$102:AN$102,LTA!J$104:AN$104)</f>
        <v>88.16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-160</v>
      </c>
      <c r="AA60" s="75">
        <f>STOA!I60</f>
        <v>66.930000000000007</v>
      </c>
      <c r="AB60" s="75">
        <f>-STOA!O60</f>
        <v>0</v>
      </c>
      <c r="AC60">
        <f t="shared" si="0"/>
        <v>12.327986233875567</v>
      </c>
      <c r="AD60">
        <f t="shared" si="1"/>
        <v>1133.9340373248526</v>
      </c>
      <c r="AE60">
        <f>'IDT-1'!C60</f>
        <v>0</v>
      </c>
      <c r="AF60" s="24"/>
      <c r="AG60">
        <f t="shared" si="2"/>
        <v>1133.9340373248526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6.2477739999999997</v>
      </c>
      <c r="E61">
        <f>GT_NG!Q61</f>
        <v>13.571168878385748</v>
      </c>
      <c r="F61">
        <f>GT_Spot!Q61</f>
        <v>0</v>
      </c>
      <c r="G61">
        <f>PPCL_NG!Q61</f>
        <v>22.86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676.1470873591652</v>
      </c>
      <c r="P61" s="36">
        <v>65.407388092480929</v>
      </c>
      <c r="Q61" s="36">
        <v>10.64</v>
      </c>
      <c r="R61" s="38">
        <v>26.300000000000004</v>
      </c>
      <c r="S61" s="38">
        <v>0</v>
      </c>
      <c r="T61" s="37">
        <f>SUMPRODUCT(LTA!J61:AN61,LTA!J$101:AN$101,LTA!J$104:AN$104)</f>
        <v>267.52999999999997</v>
      </c>
      <c r="U61" s="37">
        <f>SUMPRODUCT(LTA!J61:AN61,LTA!J$102:AN$102,LTA!J$104:AN$104)</f>
        <v>85.66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-135</v>
      </c>
      <c r="AA61" s="75">
        <f>STOA!I61</f>
        <v>66.930000000000007</v>
      </c>
      <c r="AB61" s="75">
        <f>-STOA!O61</f>
        <v>0</v>
      </c>
      <c r="AC61">
        <f t="shared" si="0"/>
        <v>11.948471006832293</v>
      </c>
      <c r="AD61">
        <f t="shared" si="1"/>
        <v>1139.3449473231997</v>
      </c>
      <c r="AE61">
        <f>'IDT-1'!C61</f>
        <v>0</v>
      </c>
      <c r="AF61" s="24"/>
      <c r="AG61">
        <f t="shared" si="2"/>
        <v>1139.3449473231997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6.2477739999999997</v>
      </c>
      <c r="E62">
        <f>GT_NG!Q62</f>
        <v>13.571168878385748</v>
      </c>
      <c r="F62">
        <f>GT_Spot!Q62</f>
        <v>0</v>
      </c>
      <c r="G62">
        <f>PPCL_NG!Q62</f>
        <v>22.86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680.08395302702195</v>
      </c>
      <c r="P62" s="36">
        <v>68.607387877864923</v>
      </c>
      <c r="Q62" s="36">
        <v>10.64</v>
      </c>
      <c r="R62" s="38">
        <v>26.300000000000004</v>
      </c>
      <c r="S62" s="38">
        <v>0</v>
      </c>
      <c r="T62" s="37">
        <f>SUMPRODUCT(LTA!J62:AN62,LTA!J$101:AN$101,LTA!J$104:AN$104)</f>
        <v>259.75</v>
      </c>
      <c r="U62" s="37">
        <f>SUMPRODUCT(LTA!J62:AN62,LTA!J$102:AN$102,LTA!J$104:AN$104)</f>
        <v>81.790000000000006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-115</v>
      </c>
      <c r="AA62" s="75">
        <f>STOA!I62</f>
        <v>66.930000000000007</v>
      </c>
      <c r="AB62" s="75">
        <f>-STOA!O62</f>
        <v>0</v>
      </c>
      <c r="AC62">
        <f t="shared" si="0"/>
        <v>11.741137522141731</v>
      </c>
      <c r="AD62">
        <f t="shared" si="1"/>
        <v>1155.0391462611308</v>
      </c>
      <c r="AE62">
        <f>'IDT-1'!C62</f>
        <v>0</v>
      </c>
      <c r="AF62" s="24"/>
      <c r="AG62">
        <f t="shared" si="2"/>
        <v>1155.0391462611308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6.2477739999999997</v>
      </c>
      <c r="E63">
        <f>GT_NG!Q63</f>
        <v>13.571168878385748</v>
      </c>
      <c r="F63">
        <f>GT_Spot!Q63</f>
        <v>0</v>
      </c>
      <c r="G63">
        <f>PPCL_NG!Q63</f>
        <v>22.86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695.69592527699683</v>
      </c>
      <c r="P63" s="36">
        <v>68.607387877864923</v>
      </c>
      <c r="Q63" s="36">
        <v>10.64</v>
      </c>
      <c r="R63" s="38">
        <v>26.300000000000004</v>
      </c>
      <c r="S63" s="38">
        <v>0</v>
      </c>
      <c r="T63" s="37">
        <f>SUMPRODUCT(LTA!J63:AN63,LTA!J$101:AN$101,LTA!J$104:AN$104)</f>
        <v>250.76</v>
      </c>
      <c r="U63" s="37">
        <f>SUMPRODUCT(LTA!J63:AN63,LTA!J$102:AN$102,LTA!J$104:AN$104)</f>
        <v>85.66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-95</v>
      </c>
      <c r="AA63" s="75">
        <f>STOA!I63</f>
        <v>66.930000000000007</v>
      </c>
      <c r="AB63" s="75">
        <f>-STOA!O63</f>
        <v>0</v>
      </c>
      <c r="AC63">
        <f t="shared" si="0"/>
        <v>11.65984693454374</v>
      </c>
      <c r="AD63">
        <f t="shared" si="1"/>
        <v>1185.6124090987039</v>
      </c>
      <c r="AE63">
        <f>'IDT-1'!C63</f>
        <v>0</v>
      </c>
      <c r="AF63" s="24"/>
      <c r="AG63">
        <f t="shared" si="2"/>
        <v>1185.6124090987039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6.2477739999999997</v>
      </c>
      <c r="E64">
        <f>GT_NG!Q64</f>
        <v>13.571168878385748</v>
      </c>
      <c r="F64">
        <f>GT_Spot!Q64</f>
        <v>0</v>
      </c>
      <c r="G64">
        <f>PPCL_NG!Q64</f>
        <v>22.86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709.6998302390806</v>
      </c>
      <c r="P64" s="36">
        <v>68.607387877864923</v>
      </c>
      <c r="Q64" s="36">
        <v>10.64</v>
      </c>
      <c r="R64" s="38">
        <v>26.3</v>
      </c>
      <c r="S64" s="38">
        <v>0</v>
      </c>
      <c r="T64" s="37">
        <f>SUMPRODUCT(LTA!J64:AN64,LTA!J$101:AN$101,LTA!J$104:AN$104)</f>
        <v>238.09</v>
      </c>
      <c r="U64" s="37">
        <f>SUMPRODUCT(LTA!J64:AN64,LTA!J$102:AN$102,LTA!J$104:AN$104)</f>
        <v>85.66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-75</v>
      </c>
      <c r="AA64" s="75">
        <f>STOA!I64</f>
        <v>66.930000000000007</v>
      </c>
      <c r="AB64" s="75">
        <f>-STOA!O64</f>
        <v>0</v>
      </c>
      <c r="AC64">
        <f t="shared" si="0"/>
        <v>11.501628581727463</v>
      </c>
      <c r="AD64">
        <f t="shared" si="1"/>
        <v>1207.1045324136037</v>
      </c>
      <c r="AE64">
        <f>'IDT-1'!C64</f>
        <v>0</v>
      </c>
      <c r="AF64" s="24"/>
      <c r="AG64">
        <f t="shared" si="2"/>
        <v>1207.1045324136037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6.2477739999999997</v>
      </c>
      <c r="E65">
        <f>GT_NG!Q65</f>
        <v>13.5</v>
      </c>
      <c r="F65">
        <f>GT_Spot!Q65</f>
        <v>0</v>
      </c>
      <c r="G65">
        <f>PPCL_NG!Q65</f>
        <v>22.86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709.44551476092931</v>
      </c>
      <c r="P65" s="36">
        <v>68.607387877864923</v>
      </c>
      <c r="Q65" s="36">
        <v>22.160000000000004</v>
      </c>
      <c r="R65" s="38">
        <v>26.3</v>
      </c>
      <c r="S65" s="38">
        <v>0</v>
      </c>
      <c r="T65" s="37">
        <f>SUMPRODUCT(LTA!J65:AN65,LTA!J$101:AN$101,LTA!J$104:AN$104)</f>
        <v>225.23000000000002</v>
      </c>
      <c r="U65" s="37">
        <f>SUMPRODUCT(LTA!J65:AN65,LTA!J$102:AN$102,LTA!J$104:AN$104)</f>
        <v>115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-93</v>
      </c>
      <c r="AA65" s="75">
        <f>STOA!I65</f>
        <v>66.930000000000007</v>
      </c>
      <c r="AB65" s="75">
        <f>-STOA!O65</f>
        <v>0</v>
      </c>
      <c r="AC65">
        <f t="shared" si="0"/>
        <v>11.886575352180554</v>
      </c>
      <c r="AD65">
        <f t="shared" si="1"/>
        <v>1216.3941012866137</v>
      </c>
      <c r="AE65">
        <f>'IDT-1'!C65</f>
        <v>0</v>
      </c>
      <c r="AF65" s="24"/>
      <c r="AG65">
        <f t="shared" si="2"/>
        <v>1216.3941012866137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6.2477739999999997</v>
      </c>
      <c r="E66">
        <f>GT_NG!Q66</f>
        <v>7.8720588235294118</v>
      </c>
      <c r="F66">
        <f>GT_Spot!Q66</f>
        <v>0</v>
      </c>
      <c r="G66">
        <f>PPCL_NG!Q66</f>
        <v>22.86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740.5607781083246</v>
      </c>
      <c r="P66" s="36">
        <v>68.607387877864923</v>
      </c>
      <c r="Q66" s="36">
        <v>22.160000000000004</v>
      </c>
      <c r="R66" s="38">
        <v>26.3</v>
      </c>
      <c r="S66" s="38">
        <v>0</v>
      </c>
      <c r="T66" s="37">
        <f>SUMPRODUCT(LTA!J66:AN66,LTA!J$101:AN$101,LTA!J$104:AN$104)</f>
        <v>212.76</v>
      </c>
      <c r="U66" s="37">
        <f>SUMPRODUCT(LTA!J66:AN66,LTA!J$102:AN$102,LTA!J$104:AN$104)</f>
        <v>122.28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-83</v>
      </c>
      <c r="AA66" s="75">
        <f>STOA!I66</f>
        <v>66.930000000000007</v>
      </c>
      <c r="AB66" s="75">
        <f>-STOA!O66</f>
        <v>0</v>
      </c>
      <c r="AC66">
        <f t="shared" si="0"/>
        <v>11.97236128116743</v>
      </c>
      <c r="AD66">
        <f t="shared" si="1"/>
        <v>1246.6056375285514</v>
      </c>
      <c r="AE66">
        <f>'IDT-1'!C66</f>
        <v>0</v>
      </c>
      <c r="AF66" s="24"/>
      <c r="AG66">
        <f t="shared" si="2"/>
        <v>1246.6056375285514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6.310765</v>
      </c>
      <c r="E67">
        <f>GT_NG!Q67</f>
        <v>7.8720588235294118</v>
      </c>
      <c r="F67">
        <f>GT_Spot!Q67</f>
        <v>0</v>
      </c>
      <c r="G67">
        <f>PPCL_NG!Q67</f>
        <v>22.86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742.68410928282128</v>
      </c>
      <c r="P67" s="36">
        <v>68.607387877864923</v>
      </c>
      <c r="Q67" s="36">
        <v>22.160000000000004</v>
      </c>
      <c r="R67" s="38">
        <v>26.3</v>
      </c>
      <c r="S67" s="38">
        <v>0</v>
      </c>
      <c r="T67" s="37">
        <f>SUMPRODUCT(LTA!J67:AN67,LTA!J$101:AN$101,LTA!J$104:AN$104)</f>
        <v>197.37</v>
      </c>
      <c r="U67" s="37">
        <f>SUMPRODUCT(LTA!J67:AN67,LTA!J$102:AN$102,LTA!J$104:AN$104)</f>
        <v>122.44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-78</v>
      </c>
      <c r="AA67" s="75">
        <f>STOA!I67</f>
        <v>66.930000000000007</v>
      </c>
      <c r="AB67" s="75">
        <f>-STOA!O67</f>
        <v>0</v>
      </c>
      <c r="AC67">
        <f t="shared" si="0"/>
        <v>11.820438598808757</v>
      </c>
      <c r="AD67">
        <f t="shared" si="1"/>
        <v>1238.7138823854068</v>
      </c>
      <c r="AE67">
        <f>'IDT-1'!C67</f>
        <v>0</v>
      </c>
      <c r="AF67" s="24"/>
      <c r="AG67">
        <f t="shared" si="2"/>
        <v>1238.7138823854068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6.310765</v>
      </c>
      <c r="E68">
        <f>GT_NG!Q68</f>
        <v>7.8720588235294118</v>
      </c>
      <c r="F68">
        <f>GT_Spot!Q68</f>
        <v>0</v>
      </c>
      <c r="G68">
        <f>PPCL_NG!Q68</f>
        <v>22.86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742.68489104302057</v>
      </c>
      <c r="P68" s="36">
        <v>68.607387877864923</v>
      </c>
      <c r="Q68" s="36">
        <v>22.160000000000004</v>
      </c>
      <c r="R68" s="38">
        <v>26.3</v>
      </c>
      <c r="S68" s="38">
        <v>0</v>
      </c>
      <c r="T68" s="37">
        <f>SUMPRODUCT(LTA!J68:AN68,LTA!J$101:AN$101,LTA!J$104:AN$104)</f>
        <v>183.12</v>
      </c>
      <c r="U68" s="37">
        <f>SUMPRODUCT(LTA!J68:AN68,LTA!J$102:AN$102,LTA!J$104:AN$104)</f>
        <v>122.94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-68</v>
      </c>
      <c r="AA68" s="75">
        <f>STOA!I68</f>
        <v>66.930000000000007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11.62023358834554</v>
      </c>
      <c r="AD68">
        <f t="shared" ref="AD68:AD98" si="4">SUM(B68:AB68,AI68:AV68)-AC68</f>
        <v>1235.1648691560692</v>
      </c>
      <c r="AE68">
        <f>'IDT-1'!C68</f>
        <v>0</v>
      </c>
      <c r="AF68" s="24"/>
      <c r="AG68">
        <f t="shared" ref="AG68:AG98" si="5">SUM(AD68:AF68)</f>
        <v>1235.1648691560692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6.310765</v>
      </c>
      <c r="E69">
        <f>GT_NG!Q69</f>
        <v>7.8720588235294118</v>
      </c>
      <c r="F69">
        <f>GT_Spot!Q69</f>
        <v>0</v>
      </c>
      <c r="G69">
        <f>PPCL_NG!Q69</f>
        <v>22.86</v>
      </c>
      <c r="H69">
        <f>PPCL_Spot!Q69</f>
        <v>0</v>
      </c>
      <c r="I69">
        <f>Bawana_NG!Q69</f>
        <v>44.998326888756687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754.32943088509262</v>
      </c>
      <c r="P69" s="36">
        <v>68.607387877864923</v>
      </c>
      <c r="Q69" s="36">
        <v>22.160000000000004</v>
      </c>
      <c r="R69" s="38">
        <v>26.3</v>
      </c>
      <c r="S69" s="38">
        <v>0</v>
      </c>
      <c r="T69" s="37">
        <f>SUMPRODUCT(LTA!J69:AN69,LTA!J$101:AN$101,LTA!J$104:AN$104)</f>
        <v>167.7</v>
      </c>
      <c r="U69" s="37">
        <f>SUMPRODUCT(LTA!J69:AN69,LTA!J$102:AN$102,LTA!J$104:AN$104)</f>
        <v>122.94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-58</v>
      </c>
      <c r="AA69" s="75">
        <f>STOA!I69</f>
        <v>66.930000000000007</v>
      </c>
      <c r="AB69" s="75">
        <f>-STOA!O69</f>
        <v>0</v>
      </c>
      <c r="AC69">
        <f t="shared" si="3"/>
        <v>11.503794091635612</v>
      </c>
      <c r="AD69">
        <f t="shared" si="4"/>
        <v>1241.5041753836081</v>
      </c>
      <c r="AE69">
        <f>'IDT-1'!C69</f>
        <v>0</v>
      </c>
      <c r="AF69" s="24"/>
      <c r="AG69">
        <f t="shared" si="5"/>
        <v>1241.5041753836081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6.310765</v>
      </c>
      <c r="E70">
        <f>GT_NG!Q70</f>
        <v>7.8720588235294118</v>
      </c>
      <c r="F70">
        <f>GT_Spot!Q70</f>
        <v>0</v>
      </c>
      <c r="G70">
        <f>PPCL_NG!Q70</f>
        <v>22.86</v>
      </c>
      <c r="H70">
        <f>PPCL_Spot!Q70</f>
        <v>0</v>
      </c>
      <c r="I70">
        <f>Bawana_NG!Q70</f>
        <v>44.998326888756687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754.32943088509262</v>
      </c>
      <c r="P70" s="36">
        <v>68.607387877864923</v>
      </c>
      <c r="Q70" s="36">
        <v>22.160000000000004</v>
      </c>
      <c r="R70" s="38">
        <v>26.3</v>
      </c>
      <c r="S70" s="38">
        <v>0</v>
      </c>
      <c r="T70" s="37">
        <f>SUMPRODUCT(LTA!J70:AN70,LTA!J$101:AN$101,LTA!J$104:AN$104)</f>
        <v>151.96</v>
      </c>
      <c r="U70" s="37">
        <f>SUMPRODUCT(LTA!J70:AN70,LTA!J$102:AN$102,LTA!J$104:AN$104)</f>
        <v>122.78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-43</v>
      </c>
      <c r="AA70" s="75">
        <f>STOA!I70</f>
        <v>66.930000000000007</v>
      </c>
      <c r="AB70" s="75">
        <f>-STOA!O70</f>
        <v>0</v>
      </c>
      <c r="AC70">
        <f t="shared" si="3"/>
        <v>11.243166725762276</v>
      </c>
      <c r="AD70">
        <f t="shared" si="4"/>
        <v>1240.8648027494814</v>
      </c>
      <c r="AE70">
        <f>'IDT-1'!C70</f>
        <v>0</v>
      </c>
      <c r="AF70" s="24"/>
      <c r="AG70">
        <f t="shared" si="5"/>
        <v>1240.8648027494814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6.310765</v>
      </c>
      <c r="E71">
        <f>GT_NG!Q71</f>
        <v>7.8720588235294118</v>
      </c>
      <c r="F71">
        <f>GT_Spot!Q71</f>
        <v>0</v>
      </c>
      <c r="G71">
        <f>PPCL_NG!Q71</f>
        <v>22.86</v>
      </c>
      <c r="H71">
        <f>PPCL_Spot!Q71</f>
        <v>0</v>
      </c>
      <c r="I71">
        <f>Bawana_NG!Q71</f>
        <v>44.998358023790409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812.45166968039609</v>
      </c>
      <c r="P71" s="36">
        <v>68.607387877864923</v>
      </c>
      <c r="Q71" s="36">
        <v>22.160000000000004</v>
      </c>
      <c r="R71" s="38">
        <v>21.75</v>
      </c>
      <c r="S71" s="38">
        <v>0</v>
      </c>
      <c r="T71" s="37">
        <f>SUMPRODUCT(LTA!J71:AN71,LTA!J$101:AN$101,LTA!J$104:AN$104)</f>
        <v>140.01999999999998</v>
      </c>
      <c r="U71" s="37">
        <f>SUMPRODUCT(LTA!J71:AN71,LTA!J$102:AN$102,LTA!J$104:AN$104)</f>
        <v>129.12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-33</v>
      </c>
      <c r="AA71" s="75">
        <f>STOA!I71</f>
        <v>66.930000000000007</v>
      </c>
      <c r="AB71" s="75">
        <f>-STOA!O71</f>
        <v>0</v>
      </c>
      <c r="AC71">
        <f t="shared" si="3"/>
        <v>11.561422215928216</v>
      </c>
      <c r="AD71">
        <f t="shared" si="4"/>
        <v>1298.5188171896525</v>
      </c>
      <c r="AE71">
        <f>'IDT-1'!C71</f>
        <v>0</v>
      </c>
      <c r="AF71" s="24"/>
      <c r="AG71">
        <f t="shared" si="5"/>
        <v>1298.5188171896525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6.310765</v>
      </c>
      <c r="E72">
        <f>GT_NG!Q72</f>
        <v>7.8720588235294118</v>
      </c>
      <c r="F72">
        <f>GT_Spot!Q72</f>
        <v>0</v>
      </c>
      <c r="G72">
        <f>PPCL_NG!Q72</f>
        <v>22.86</v>
      </c>
      <c r="H72">
        <f>PPCL_Spot!Q72</f>
        <v>0</v>
      </c>
      <c r="I72">
        <f>Bawana_NG!Q72</f>
        <v>44.998358023790409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819.95076145316693</v>
      </c>
      <c r="P72" s="36">
        <v>68.607387877864923</v>
      </c>
      <c r="Q72" s="36">
        <v>22.160000000000004</v>
      </c>
      <c r="R72" s="38">
        <v>17.53</v>
      </c>
      <c r="S72" s="38">
        <v>0</v>
      </c>
      <c r="T72" s="37">
        <f>SUMPRODUCT(LTA!J72:AN72,LTA!J$101:AN$101,LTA!J$104:AN$104)</f>
        <v>122.32</v>
      </c>
      <c r="U72" s="37">
        <f>SUMPRODUCT(LTA!J72:AN72,LTA!J$102:AN$102,LTA!J$104:AN$104)</f>
        <v>128.78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-8</v>
      </c>
      <c r="AA72" s="75">
        <f>STOA!I72</f>
        <v>66.930000000000007</v>
      </c>
      <c r="AB72" s="75">
        <f>-STOA!O72</f>
        <v>0</v>
      </c>
      <c r="AC72">
        <f t="shared" si="3"/>
        <v>11.225651643697265</v>
      </c>
      <c r="AD72">
        <f t="shared" si="4"/>
        <v>1309.0936795346543</v>
      </c>
      <c r="AE72">
        <f>'IDT-1'!C72</f>
        <v>0</v>
      </c>
      <c r="AF72" s="24"/>
      <c r="AG72">
        <f t="shared" si="5"/>
        <v>1309.0936795346543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6.310765</v>
      </c>
      <c r="E73">
        <f>GT_NG!Q73</f>
        <v>7.8720588235294118</v>
      </c>
      <c r="F73">
        <f>GT_Spot!Q73</f>
        <v>0</v>
      </c>
      <c r="G73">
        <f>PPCL_NG!Q73</f>
        <v>22.86</v>
      </c>
      <c r="H73">
        <f>PPCL_Spot!Q73</f>
        <v>0</v>
      </c>
      <c r="I73">
        <f>Bawana_NG!Q73</f>
        <v>44.998358023790409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753.37662617956005</v>
      </c>
      <c r="P73" s="36">
        <v>68.607387877864923</v>
      </c>
      <c r="Q73" s="36">
        <v>22.160000000000004</v>
      </c>
      <c r="R73" s="38">
        <v>11.6</v>
      </c>
      <c r="S73" s="38">
        <v>0</v>
      </c>
      <c r="T73" s="37">
        <f>SUMPRODUCT(LTA!J73:AN73,LTA!J$101:AN$101,LTA!J$104:AN$104)</f>
        <v>112.15</v>
      </c>
      <c r="U73" s="37">
        <f>SUMPRODUCT(LTA!J73:AN73,LTA!J$102:AN$102,LTA!J$104:AN$104)</f>
        <v>128.28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66.930000000000007</v>
      </c>
      <c r="AB73" s="75">
        <f>-STOA!O73</f>
        <v>0</v>
      </c>
      <c r="AC73">
        <f t="shared" si="3"/>
        <v>10.459219645599855</v>
      </c>
      <c r="AD73">
        <f t="shared" si="4"/>
        <v>1234.6859762591448</v>
      </c>
      <c r="AE73">
        <f>'IDT-1'!C73</f>
        <v>0</v>
      </c>
      <c r="AF73" s="24"/>
      <c r="AG73">
        <f t="shared" si="5"/>
        <v>1234.6859762591448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6.310765</v>
      </c>
      <c r="E74">
        <f>GT_NG!Q74</f>
        <v>7.8720588235294118</v>
      </c>
      <c r="F74">
        <f>GT_Spot!Q74</f>
        <v>0</v>
      </c>
      <c r="G74">
        <f>PPCL_NG!Q74</f>
        <v>22.86</v>
      </c>
      <c r="H74">
        <f>PPCL_Spot!Q74</f>
        <v>0</v>
      </c>
      <c r="I74">
        <f>Bawana_NG!Q74</f>
        <v>44.998358023790409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749.07323795168475</v>
      </c>
      <c r="P74" s="36">
        <v>68.607387877864923</v>
      </c>
      <c r="Q74" s="36">
        <v>22.160000000000004</v>
      </c>
      <c r="R74" s="38">
        <v>5.59</v>
      </c>
      <c r="S74" s="38">
        <v>0</v>
      </c>
      <c r="T74" s="37">
        <f>SUMPRODUCT(LTA!J74:AN74,LTA!J$101:AN$101,LTA!J$104:AN$104)</f>
        <v>98.22</v>
      </c>
      <c r="U74" s="37">
        <f>SUMPRODUCT(LTA!J74:AN74,LTA!J$102:AN$102,LTA!J$104:AN$104)</f>
        <v>128.12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66.930000000000007</v>
      </c>
      <c r="AB74" s="75">
        <f>-STOA!O74</f>
        <v>0</v>
      </c>
      <c r="AC74">
        <f t="shared" si="3"/>
        <v>10.2542311844857</v>
      </c>
      <c r="AD74">
        <f t="shared" si="4"/>
        <v>1210.4875764923836</v>
      </c>
      <c r="AE74">
        <f>'IDT-1'!C74</f>
        <v>0</v>
      </c>
      <c r="AF74" s="24"/>
      <c r="AG74">
        <f t="shared" si="5"/>
        <v>1210.4875764923836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6.310765</v>
      </c>
      <c r="E75">
        <f>GT_NG!Q75</f>
        <v>7.95</v>
      </c>
      <c r="F75">
        <f>GT_Spot!Q75</f>
        <v>0</v>
      </c>
      <c r="G75">
        <f>PPCL_NG!Q75</f>
        <v>22.86</v>
      </c>
      <c r="H75">
        <f>PPCL_Spot!Q75</f>
        <v>0</v>
      </c>
      <c r="I75">
        <f>Bawana_NG!Q75</f>
        <v>44.998358023790409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759.65816539507011</v>
      </c>
      <c r="P75" s="36">
        <v>68.607387877864923</v>
      </c>
      <c r="Q75" s="36">
        <v>22.160000000000004</v>
      </c>
      <c r="R75" s="38">
        <v>0</v>
      </c>
      <c r="S75" s="38">
        <v>0</v>
      </c>
      <c r="T75" s="37">
        <f>SUMPRODUCT(LTA!J75:AN75,LTA!J$101:AN$101,LTA!J$104:AN$104)</f>
        <v>85.34</v>
      </c>
      <c r="U75" s="37">
        <f>SUMPRODUCT(LTA!J75:AN75,LTA!J$102:AN$102,LTA!J$104:AN$104)</f>
        <v>127.44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66.930000000000007</v>
      </c>
      <c r="AB75" s="75">
        <f>-STOA!O75</f>
        <v>0</v>
      </c>
      <c r="AC75">
        <f t="shared" si="3"/>
        <v>10.182939280892493</v>
      </c>
      <c r="AD75">
        <f t="shared" si="4"/>
        <v>1202.0717370158329</v>
      </c>
      <c r="AE75">
        <f>'IDT-1'!C75</f>
        <v>0</v>
      </c>
      <c r="AF75" s="24"/>
      <c r="AG75">
        <f t="shared" si="5"/>
        <v>1202.0717370158329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6.310765</v>
      </c>
      <c r="E76">
        <f>GT_NG!Q76</f>
        <v>7.95</v>
      </c>
      <c r="F76">
        <f>GT_Spot!Q76</f>
        <v>0</v>
      </c>
      <c r="G76">
        <f>PPCL_NG!Q76</f>
        <v>22.86</v>
      </c>
      <c r="H76">
        <f>PPCL_Spot!Q76</f>
        <v>0</v>
      </c>
      <c r="I76">
        <f>Bawana_NG!Q76</f>
        <v>44.998358023790409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763.84673659958924</v>
      </c>
      <c r="P76" s="36">
        <v>68.607387877864923</v>
      </c>
      <c r="Q76" s="36">
        <v>22.160000000000004</v>
      </c>
      <c r="R76" s="38">
        <v>0</v>
      </c>
      <c r="S76" s="38">
        <v>0</v>
      </c>
      <c r="T76" s="37">
        <f>SUMPRODUCT(LTA!J76:AN76,LTA!J$101:AN$101,LTA!J$104:AN$104)</f>
        <v>74.77</v>
      </c>
      <c r="U76" s="37">
        <f>SUMPRODUCT(LTA!J76:AN76,LTA!J$102:AN$102,LTA!J$104:AN$104)</f>
        <v>127.28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66.930000000000007</v>
      </c>
      <c r="AB76" s="75">
        <f>-STOA!O76</f>
        <v>0</v>
      </c>
      <c r="AC76">
        <f t="shared" si="3"/>
        <v>10.127991279010454</v>
      </c>
      <c r="AD76">
        <f t="shared" si="4"/>
        <v>1195.585256222234</v>
      </c>
      <c r="AE76">
        <f>'IDT-1'!C76</f>
        <v>0</v>
      </c>
      <c r="AF76" s="24"/>
      <c r="AG76">
        <f t="shared" si="5"/>
        <v>1195.585256222234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6.310765</v>
      </c>
      <c r="E77">
        <f>GT_NG!Q77</f>
        <v>8.19</v>
      </c>
      <c r="F77">
        <f>GT_Spot!Q77</f>
        <v>0</v>
      </c>
      <c r="G77">
        <f>PPCL_NG!Q77</f>
        <v>23.181632509331642</v>
      </c>
      <c r="H77">
        <f>PPCL_Spot!Q77</f>
        <v>0</v>
      </c>
      <c r="I77">
        <f>Bawana_NG!Q77</f>
        <v>54.998063789340279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834.89679503578395</v>
      </c>
      <c r="P77" s="36">
        <v>68.607387877864923</v>
      </c>
      <c r="Q77" s="36">
        <v>22.160000000000004</v>
      </c>
      <c r="R77" s="38">
        <v>0</v>
      </c>
      <c r="S77" s="38">
        <v>0</v>
      </c>
      <c r="T77" s="37">
        <f>SUMPRODUCT(LTA!J77:AN77,LTA!J$101:AN$101,LTA!J$104:AN$104)</f>
        <v>71.47</v>
      </c>
      <c r="U77" s="37">
        <f>SUMPRODUCT(LTA!J77:AN77,LTA!J$102:AN$102,LTA!J$104:AN$104)</f>
        <v>130.94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-30</v>
      </c>
      <c r="AA77" s="75">
        <f>STOA!I77</f>
        <v>66.930000000000007</v>
      </c>
      <c r="AB77" s="75">
        <f>-STOA!O77</f>
        <v>0</v>
      </c>
      <c r="AC77">
        <f t="shared" si="3"/>
        <v>11.070685743130166</v>
      </c>
      <c r="AD77">
        <f t="shared" si="4"/>
        <v>1246.6139584691907</v>
      </c>
      <c r="AE77">
        <f>'IDT-1'!C77</f>
        <v>0</v>
      </c>
      <c r="AF77" s="24"/>
      <c r="AG77">
        <f t="shared" si="5"/>
        <v>1246.6139584691907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6.310765</v>
      </c>
      <c r="E78">
        <f>GT_NG!Q78</f>
        <v>8</v>
      </c>
      <c r="F78">
        <f>GT_Spot!Q78</f>
        <v>0</v>
      </c>
      <c r="G78">
        <f>PPCL_NG!Q78</f>
        <v>23.181632509331642</v>
      </c>
      <c r="H78">
        <f>PPCL_Spot!Q78</f>
        <v>0</v>
      </c>
      <c r="I78">
        <f>Bawana_NG!Q78</f>
        <v>54.998063789340279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860.52262360072609</v>
      </c>
      <c r="P78" s="36">
        <v>68.607387877864923</v>
      </c>
      <c r="Q78" s="36">
        <v>22.160000000000004</v>
      </c>
      <c r="R78" s="38">
        <v>0</v>
      </c>
      <c r="S78" s="38">
        <v>0</v>
      </c>
      <c r="T78" s="37">
        <f>SUMPRODUCT(LTA!J78:AN78,LTA!J$101:AN$101,LTA!J$104:AN$104)</f>
        <v>69.03</v>
      </c>
      <c r="U78" s="37">
        <f>SUMPRODUCT(LTA!J78:AN78,LTA!J$102:AN$102,LTA!J$104:AN$104)</f>
        <v>130.44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-50</v>
      </c>
      <c r="AA78" s="75">
        <f>STOA!I78</f>
        <v>66.930000000000007</v>
      </c>
      <c r="AB78" s="75">
        <f>-STOA!O78</f>
        <v>0</v>
      </c>
      <c r="AC78">
        <f t="shared" si="3"/>
        <v>11.429073857573462</v>
      </c>
      <c r="AD78">
        <f t="shared" si="4"/>
        <v>1248.7513989196896</v>
      </c>
      <c r="AE78">
        <f>'IDT-1'!C78</f>
        <v>0</v>
      </c>
      <c r="AF78" s="24"/>
      <c r="AG78">
        <f t="shared" si="5"/>
        <v>1248.7513989196896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6.310765</v>
      </c>
      <c r="E79">
        <f>GT_NG!Q79</f>
        <v>8</v>
      </c>
      <c r="F79">
        <f>GT_Spot!Q79</f>
        <v>0</v>
      </c>
      <c r="G79">
        <f>PPCL_NG!Q79</f>
        <v>23.181632509331642</v>
      </c>
      <c r="H79">
        <f>PPCL_Spot!Q79</f>
        <v>0</v>
      </c>
      <c r="I79">
        <f>Bawana_NG!Q79</f>
        <v>44.998358023790409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866.17533421892631</v>
      </c>
      <c r="P79" s="36">
        <v>68.607387877864923</v>
      </c>
      <c r="Q79" s="36">
        <v>22.160000000000004</v>
      </c>
      <c r="R79" s="38">
        <v>0</v>
      </c>
      <c r="S79" s="38">
        <v>0</v>
      </c>
      <c r="T79" s="37">
        <f>SUMPRODUCT(LTA!J79:AN79,LTA!J$101:AN$101,LTA!J$104:AN$104)</f>
        <v>67.38</v>
      </c>
      <c r="U79" s="37">
        <f>SUMPRODUCT(LTA!J79:AN79,LTA!J$102:AN$102,LTA!J$104:AN$104)</f>
        <v>129.94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-60</v>
      </c>
      <c r="AA79" s="75">
        <f>STOA!I79</f>
        <v>66.930000000000007</v>
      </c>
      <c r="AB79" s="75">
        <f>-STOA!O79</f>
        <v>0</v>
      </c>
      <c r="AC79">
        <f t="shared" si="3"/>
        <v>11.459210675584616</v>
      </c>
      <c r="AD79">
        <f t="shared" si="4"/>
        <v>1232.2242669543289</v>
      </c>
      <c r="AE79">
        <f>'IDT-1'!C79</f>
        <v>0</v>
      </c>
      <c r="AF79" s="24"/>
      <c r="AG79">
        <f t="shared" si="5"/>
        <v>1232.2242669543289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6.310765</v>
      </c>
      <c r="E80">
        <f>GT_NG!Q80</f>
        <v>8</v>
      </c>
      <c r="F80">
        <f>GT_Spot!Q80</f>
        <v>0</v>
      </c>
      <c r="G80">
        <f>PPCL_NG!Q80</f>
        <v>23.181632509331642</v>
      </c>
      <c r="H80">
        <f>PPCL_Spot!Q80</f>
        <v>0</v>
      </c>
      <c r="I80">
        <f>Bawana_NG!Q80</f>
        <v>44.998358023790409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806.81576688634505</v>
      </c>
      <c r="P80" s="36">
        <v>68.607387877864923</v>
      </c>
      <c r="Q80" s="36">
        <v>22.160000000000004</v>
      </c>
      <c r="R80" s="38">
        <v>0</v>
      </c>
      <c r="S80" s="38">
        <v>0</v>
      </c>
      <c r="T80" s="37">
        <f>SUMPRODUCT(LTA!J80:AN80,LTA!J$101:AN$101,LTA!J$104:AN$104)</f>
        <v>66.58</v>
      </c>
      <c r="U80" s="37">
        <f>SUMPRODUCT(LTA!J80:AN80,LTA!J$102:AN$102,LTA!J$104:AN$104)</f>
        <v>129.44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-55</v>
      </c>
      <c r="AA80" s="75">
        <f>STOA!I80</f>
        <v>66.930000000000007</v>
      </c>
      <c r="AB80" s="75">
        <f>-STOA!O80</f>
        <v>0</v>
      </c>
      <c r="AC80">
        <f t="shared" si="3"/>
        <v>10.907314521366489</v>
      </c>
      <c r="AD80">
        <f t="shared" si="4"/>
        <v>1177.1165957759656</v>
      </c>
      <c r="AE80">
        <f>'IDT-1'!C80</f>
        <v>0</v>
      </c>
      <c r="AF80" s="24"/>
      <c r="AG80">
        <f t="shared" si="5"/>
        <v>1177.1165957759656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6.310765</v>
      </c>
      <c r="E81">
        <f>GT_NG!Q81</f>
        <v>8</v>
      </c>
      <c r="F81">
        <f>GT_Spot!Q81</f>
        <v>0</v>
      </c>
      <c r="G81">
        <f>PPCL_NG!Q81</f>
        <v>23.181632509331642</v>
      </c>
      <c r="H81">
        <f>PPCL_Spot!Q81</f>
        <v>0</v>
      </c>
      <c r="I81">
        <f>Bawana_NG!Q81</f>
        <v>44.998358023790409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806.1028282251857</v>
      </c>
      <c r="P81" s="36">
        <v>68.607387877864923</v>
      </c>
      <c r="Q81" s="36">
        <v>22.160000000000004</v>
      </c>
      <c r="R81" s="38">
        <v>0</v>
      </c>
      <c r="S81" s="38">
        <v>0</v>
      </c>
      <c r="T81" s="37">
        <f>SUMPRODUCT(LTA!J81:AN81,LTA!J$101:AN$101,LTA!J$104:AN$104)</f>
        <v>65.73</v>
      </c>
      <c r="U81" s="37">
        <f>SUMPRODUCT(LTA!J81:AN81,LTA!J$102:AN$102,LTA!J$104:AN$104)</f>
        <v>125.44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-55</v>
      </c>
      <c r="AA81" s="75">
        <f>STOA!I81</f>
        <v>66.930000000000007</v>
      </c>
      <c r="AB81" s="75">
        <f>-STOA!O81</f>
        <v>0</v>
      </c>
      <c r="AC81">
        <f t="shared" si="3"/>
        <v>10.860585836612749</v>
      </c>
      <c r="AD81">
        <f t="shared" si="4"/>
        <v>1171.6003857995599</v>
      </c>
      <c r="AE81">
        <f>'IDT-1'!C81</f>
        <v>0</v>
      </c>
      <c r="AF81" s="24"/>
      <c r="AG81">
        <f t="shared" si="5"/>
        <v>1171.6003857995599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6.310765</v>
      </c>
      <c r="E82">
        <f>GT_NG!Q82</f>
        <v>8</v>
      </c>
      <c r="F82">
        <f>GT_Spot!Q82</f>
        <v>0</v>
      </c>
      <c r="G82">
        <f>PPCL_NG!Q82</f>
        <v>23.181632509331642</v>
      </c>
      <c r="H82">
        <f>PPCL_Spot!Q82</f>
        <v>0</v>
      </c>
      <c r="I82">
        <f>Bawana_NG!Q82</f>
        <v>44.998358023790409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805.76794453264108</v>
      </c>
      <c r="P82" s="36">
        <v>68.607387877864923</v>
      </c>
      <c r="Q82" s="36">
        <v>22.160000000000004</v>
      </c>
      <c r="R82" s="38">
        <v>0</v>
      </c>
      <c r="S82" s="38">
        <v>0</v>
      </c>
      <c r="T82" s="37">
        <f>SUMPRODUCT(LTA!J82:AN82,LTA!J$101:AN$101,LTA!J$104:AN$104)</f>
        <v>65.33</v>
      </c>
      <c r="U82" s="37">
        <f>SUMPRODUCT(LTA!J82:AN82,LTA!J$102:AN$102,LTA!J$104:AN$104)</f>
        <v>124.94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-50</v>
      </c>
      <c r="AA82" s="75">
        <f>STOA!I82</f>
        <v>66.930000000000007</v>
      </c>
      <c r="AB82" s="75">
        <f>-STOA!O82</f>
        <v>0</v>
      </c>
      <c r="AC82">
        <f t="shared" si="3"/>
        <v>10.807857024970927</v>
      </c>
      <c r="AD82">
        <f t="shared" si="4"/>
        <v>1175.4182309186572</v>
      </c>
      <c r="AE82">
        <f>'IDT-1'!C82</f>
        <v>0</v>
      </c>
      <c r="AF82" s="24"/>
      <c r="AG82">
        <f t="shared" si="5"/>
        <v>1175.4182309186572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6.310765</v>
      </c>
      <c r="E83">
        <f>GT_NG!Q83</f>
        <v>8</v>
      </c>
      <c r="F83">
        <f>GT_Spot!Q83</f>
        <v>0</v>
      </c>
      <c r="G83">
        <f>PPCL_NG!Q83</f>
        <v>23.181632509331642</v>
      </c>
      <c r="H83">
        <f>PPCL_Spot!Q83</f>
        <v>0</v>
      </c>
      <c r="I83">
        <f>Bawana_NG!Q83</f>
        <v>54.998063789340279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877.69678287866043</v>
      </c>
      <c r="P83" s="36">
        <v>68.607387877864923</v>
      </c>
      <c r="Q83" s="36">
        <v>22.160000000000004</v>
      </c>
      <c r="R83" s="38">
        <v>0</v>
      </c>
      <c r="S83" s="38">
        <v>0</v>
      </c>
      <c r="T83" s="37">
        <f>SUMPRODUCT(LTA!J83:AN83,LTA!J$101:AN$101,LTA!J$104:AN$104)</f>
        <v>64.33</v>
      </c>
      <c r="U83" s="37">
        <f>SUMPRODUCT(LTA!J83:AN83,LTA!J$102:AN$102,LTA!J$104:AN$104)</f>
        <v>127.12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-55</v>
      </c>
      <c r="AA83" s="75">
        <f>STOA!I83</f>
        <v>66.930000000000007</v>
      </c>
      <c r="AB83" s="75">
        <f>-STOA!O83</f>
        <v>0</v>
      </c>
      <c r="AC83">
        <f t="shared" si="3"/>
        <v>11.548324584132557</v>
      </c>
      <c r="AD83">
        <f t="shared" si="4"/>
        <v>1252.7863074710649</v>
      </c>
      <c r="AE83">
        <f>'IDT-1'!C83</f>
        <v>0</v>
      </c>
      <c r="AF83" s="24"/>
      <c r="AG83">
        <f t="shared" si="5"/>
        <v>1252.7863074710649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6.310765</v>
      </c>
      <c r="E84">
        <f>GT_NG!Q84</f>
        <v>8</v>
      </c>
      <c r="F84">
        <f>GT_Spot!Q84</f>
        <v>0</v>
      </c>
      <c r="G84">
        <f>PPCL_NG!Q84</f>
        <v>23.181632509331642</v>
      </c>
      <c r="H84">
        <f>PPCL_Spot!Q84</f>
        <v>0</v>
      </c>
      <c r="I84">
        <f>Bawana_NG!Q84</f>
        <v>54.998063789340279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874.00476631510298</v>
      </c>
      <c r="P84" s="36">
        <v>68.607387877864923</v>
      </c>
      <c r="Q84" s="36">
        <v>22.160000000000004</v>
      </c>
      <c r="R84" s="38">
        <v>0</v>
      </c>
      <c r="S84" s="38">
        <v>0</v>
      </c>
      <c r="T84" s="37">
        <f>SUMPRODUCT(LTA!J84:AN84,LTA!J$101:AN$101,LTA!J$104:AN$104)</f>
        <v>63.67</v>
      </c>
      <c r="U84" s="37">
        <f>SUMPRODUCT(LTA!J84:AN84,LTA!J$102:AN$102,LTA!J$104:AN$104)</f>
        <v>126.28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-60</v>
      </c>
      <c r="AA84" s="75">
        <f>STOA!I84</f>
        <v>66.930000000000007</v>
      </c>
      <c r="AB84" s="75">
        <f>-STOA!O84</f>
        <v>0</v>
      </c>
      <c r="AC84">
        <f t="shared" si="3"/>
        <v>11.54706743362312</v>
      </c>
      <c r="AD84">
        <f t="shared" si="4"/>
        <v>1242.5955480580169</v>
      </c>
      <c r="AE84">
        <f>'IDT-1'!C84</f>
        <v>0</v>
      </c>
      <c r="AF84" s="24"/>
      <c r="AG84">
        <f t="shared" si="5"/>
        <v>1242.5955480580169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6.310765</v>
      </c>
      <c r="E85">
        <f>GT_NG!Q85</f>
        <v>8</v>
      </c>
      <c r="F85">
        <f>GT_Spot!Q85</f>
        <v>0</v>
      </c>
      <c r="G85">
        <f>PPCL_NG!Q85</f>
        <v>23.181632509331642</v>
      </c>
      <c r="H85">
        <f>PPCL_Spot!Q85</f>
        <v>0</v>
      </c>
      <c r="I85">
        <f>Bawana_NG!Q85</f>
        <v>44.998358023790409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762.50295437752698</v>
      </c>
      <c r="P85" s="36">
        <v>68.607387877864923</v>
      </c>
      <c r="Q85" s="36">
        <v>22.160000000000004</v>
      </c>
      <c r="R85" s="38">
        <v>0</v>
      </c>
      <c r="S85" s="38">
        <v>0</v>
      </c>
      <c r="T85" s="37">
        <f>SUMPRODUCT(LTA!J85:AN85,LTA!J$101:AN$101,LTA!J$104:AN$104)</f>
        <v>66.67</v>
      </c>
      <c r="U85" s="37">
        <f>SUMPRODUCT(LTA!J85:AN85,LTA!J$102:AN$102,LTA!J$104:AN$104)</f>
        <v>125.28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-55</v>
      </c>
      <c r="AA85" s="75">
        <f>STOA!I85</f>
        <v>66.930000000000007</v>
      </c>
      <c r="AB85" s="75">
        <f>-STOA!O85</f>
        <v>0</v>
      </c>
      <c r="AC85">
        <f t="shared" si="3"/>
        <v>10.500898896292416</v>
      </c>
      <c r="AD85">
        <f t="shared" si="4"/>
        <v>1129.1401988922214</v>
      </c>
      <c r="AE85">
        <f>'IDT-1'!C85</f>
        <v>0</v>
      </c>
      <c r="AF85" s="24"/>
      <c r="AG85">
        <f t="shared" si="5"/>
        <v>1129.1401988922214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6.310765</v>
      </c>
      <c r="E86">
        <f>GT_NG!Q86</f>
        <v>8</v>
      </c>
      <c r="F86">
        <f>GT_Spot!Q86</f>
        <v>0</v>
      </c>
      <c r="G86">
        <f>PPCL_NG!Q86</f>
        <v>23.181632509331642</v>
      </c>
      <c r="H86">
        <f>PPCL_Spot!Q86</f>
        <v>0</v>
      </c>
      <c r="I86">
        <f>Bawana_NG!Q86</f>
        <v>44.998358023790409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737.72124961864131</v>
      </c>
      <c r="P86" s="36">
        <v>68.607387877864923</v>
      </c>
      <c r="Q86" s="36">
        <v>22.160000000000004</v>
      </c>
      <c r="R86" s="38">
        <v>0</v>
      </c>
      <c r="S86" s="38">
        <v>0</v>
      </c>
      <c r="T86" s="37">
        <f>SUMPRODUCT(LTA!J86:AN86,LTA!J$101:AN$101,LTA!J$104:AN$104)</f>
        <v>66</v>
      </c>
      <c r="U86" s="37">
        <f>SUMPRODUCT(LTA!J86:AN86,LTA!J$102:AN$102,LTA!J$104:AN$104)</f>
        <v>124.44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-35</v>
      </c>
      <c r="AA86" s="75">
        <f>STOA!I86</f>
        <v>66.930000000000007</v>
      </c>
      <c r="AB86" s="75">
        <f>-STOA!O86</f>
        <v>0</v>
      </c>
      <c r="AC86">
        <f t="shared" si="3"/>
        <v>10.110625421819995</v>
      </c>
      <c r="AD86">
        <f t="shared" si="4"/>
        <v>1123.2387676078083</v>
      </c>
      <c r="AE86">
        <f>'IDT-1'!C86</f>
        <v>0</v>
      </c>
      <c r="AF86" s="24"/>
      <c r="AG86">
        <f t="shared" si="5"/>
        <v>1123.2387676078083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6.310765</v>
      </c>
      <c r="E87">
        <f>GT_NG!Q87</f>
        <v>8</v>
      </c>
      <c r="F87">
        <f>GT_Spot!Q87</f>
        <v>0</v>
      </c>
      <c r="G87">
        <f>PPCL_NG!Q87</f>
        <v>23.181632509331642</v>
      </c>
      <c r="H87">
        <f>PPCL_Spot!Q87</f>
        <v>0</v>
      </c>
      <c r="I87">
        <f>Bawana_NG!Q87</f>
        <v>44.998242256161873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738.3220297589213</v>
      </c>
      <c r="P87" s="36">
        <v>68.607387877864923</v>
      </c>
      <c r="Q87" s="36">
        <v>22.160000000000004</v>
      </c>
      <c r="R87" s="38">
        <v>0</v>
      </c>
      <c r="S87" s="38">
        <v>0</v>
      </c>
      <c r="T87" s="37">
        <f>SUMPRODUCT(LTA!J87:AN87,LTA!J$101:AN$101,LTA!J$104:AN$104)</f>
        <v>65</v>
      </c>
      <c r="U87" s="37">
        <f>SUMPRODUCT(LTA!J87:AN87,LTA!J$102:AN$102,LTA!J$104:AN$104)</f>
        <v>123.94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-30</v>
      </c>
      <c r="AA87" s="75">
        <f>STOA!I87</f>
        <v>66.930000000000007</v>
      </c>
      <c r="AB87" s="75">
        <f>-STOA!O87</f>
        <v>0</v>
      </c>
      <c r="AC87">
        <f t="shared" si="3"/>
        <v>10.060715213925821</v>
      </c>
      <c r="AD87">
        <f t="shared" si="4"/>
        <v>1127.389342188354</v>
      </c>
      <c r="AE87">
        <f>'IDT-1'!C87</f>
        <v>0</v>
      </c>
      <c r="AF87" s="24"/>
      <c r="AG87">
        <f t="shared" si="5"/>
        <v>1127.389342188354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6.310765</v>
      </c>
      <c r="E88">
        <f>GT_NG!Q88</f>
        <v>8</v>
      </c>
      <c r="F88">
        <f>GT_Spot!Q88</f>
        <v>0</v>
      </c>
      <c r="G88">
        <f>PPCL_NG!Q88</f>
        <v>23.181632509331642</v>
      </c>
      <c r="H88">
        <f>PPCL_Spot!Q88</f>
        <v>0</v>
      </c>
      <c r="I88">
        <f>Bawana_NG!Q88</f>
        <v>44.998242256161873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736.93934838206667</v>
      </c>
      <c r="P88" s="36">
        <v>68.607387877864923</v>
      </c>
      <c r="Q88" s="36">
        <v>22.160000000000004</v>
      </c>
      <c r="R88" s="38">
        <v>0</v>
      </c>
      <c r="S88" s="38">
        <v>0</v>
      </c>
      <c r="T88" s="37">
        <f>SUMPRODUCT(LTA!J88:AN88,LTA!J$101:AN$101,LTA!J$104:AN$104)</f>
        <v>64.33</v>
      </c>
      <c r="U88" s="37">
        <f>SUMPRODUCT(LTA!J88:AN88,LTA!J$102:AN$102,LTA!J$104:AN$104)</f>
        <v>123.44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</v>
      </c>
      <c r="AA88" s="75">
        <f>STOA!I88</f>
        <v>66.930000000000007</v>
      </c>
      <c r="AB88" s="75">
        <f>-STOA!O88</f>
        <v>0</v>
      </c>
      <c r="AC88">
        <f t="shared" si="3"/>
        <v>9.9122053244869051</v>
      </c>
      <c r="AD88">
        <f t="shared" si="4"/>
        <v>1139.9851707009382</v>
      </c>
      <c r="AE88">
        <f>'IDT-1'!C88</f>
        <v>0</v>
      </c>
      <c r="AF88" s="24"/>
      <c r="AG88">
        <f t="shared" si="5"/>
        <v>1139.9851707009382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6.310765</v>
      </c>
      <c r="E89">
        <f>GT_NG!Q89</f>
        <v>8</v>
      </c>
      <c r="F89">
        <f>GT_Spot!Q89</f>
        <v>0</v>
      </c>
      <c r="G89">
        <f>PPCL_NG!Q89</f>
        <v>23.181632509331642</v>
      </c>
      <c r="H89">
        <f>PPCL_Spot!Q89</f>
        <v>0</v>
      </c>
      <c r="I89">
        <f>Bawana_NG!Q89</f>
        <v>44.998242256161873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736.93934838206667</v>
      </c>
      <c r="P89" s="36">
        <v>68.607387877864923</v>
      </c>
      <c r="Q89" s="36">
        <v>22.160000000000004</v>
      </c>
      <c r="R89" s="38">
        <v>0</v>
      </c>
      <c r="S89" s="38">
        <v>0</v>
      </c>
      <c r="T89" s="37">
        <f>SUMPRODUCT(LTA!J89:AN89,LTA!J$101:AN$101,LTA!J$104:AN$104)</f>
        <v>64</v>
      </c>
      <c r="U89" s="37">
        <f>SUMPRODUCT(LTA!J89:AN89,LTA!J$102:AN$102,LTA!J$104:AN$104)</f>
        <v>125.78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66.930000000000007</v>
      </c>
      <c r="AB89" s="75">
        <f>-STOA!O89</f>
        <v>0</v>
      </c>
      <c r="AC89">
        <f t="shared" si="3"/>
        <v>9.8020219586135688</v>
      </c>
      <c r="AD89">
        <f t="shared" si="4"/>
        <v>1157.1053540668115</v>
      </c>
      <c r="AE89">
        <f>'IDT-1'!C89</f>
        <v>0</v>
      </c>
      <c r="AF89" s="24"/>
      <c r="AG89">
        <f t="shared" si="5"/>
        <v>1157.1053540668115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6.310765</v>
      </c>
      <c r="E90">
        <f>GT_NG!Q90</f>
        <v>8</v>
      </c>
      <c r="F90">
        <f>GT_Spot!Q90</f>
        <v>0</v>
      </c>
      <c r="G90">
        <f>PPCL_NG!Q90</f>
        <v>23.181632509331642</v>
      </c>
      <c r="H90">
        <f>PPCL_Spot!Q90</f>
        <v>0</v>
      </c>
      <c r="I90">
        <f>Bawana_NG!Q90</f>
        <v>44.998242256161873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755.68011186055548</v>
      </c>
      <c r="P90" s="36">
        <v>68.607387877864923</v>
      </c>
      <c r="Q90" s="36">
        <v>22.160000000000004</v>
      </c>
      <c r="R90" s="38">
        <v>0</v>
      </c>
      <c r="S90" s="38">
        <v>0</v>
      </c>
      <c r="T90" s="37">
        <f>SUMPRODUCT(LTA!J90:AN90,LTA!J$101:AN$101,LTA!J$104:AN$104)</f>
        <v>63.33</v>
      </c>
      <c r="U90" s="37">
        <f>SUMPRODUCT(LTA!J90:AN90,LTA!J$102:AN$102,LTA!J$104:AN$104)</f>
        <v>125.78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66.930000000000007</v>
      </c>
      <c r="AB90" s="75">
        <f>-STOA!O90</f>
        <v>0</v>
      </c>
      <c r="AC90">
        <f t="shared" si="3"/>
        <v>9.9538163718328772</v>
      </c>
      <c r="AD90">
        <f t="shared" si="4"/>
        <v>1175.0243231320812</v>
      </c>
      <c r="AE90">
        <f>'IDT-1'!C90</f>
        <v>0</v>
      </c>
      <c r="AF90" s="24"/>
      <c r="AG90">
        <f t="shared" si="5"/>
        <v>1175.0243231320812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6.310765</v>
      </c>
      <c r="E91">
        <f>GT_NG!Q91</f>
        <v>8</v>
      </c>
      <c r="F91">
        <f>GT_Spot!Q91</f>
        <v>0</v>
      </c>
      <c r="G91">
        <f>PPCL_NG!Q91</f>
        <v>23.51</v>
      </c>
      <c r="H91">
        <f>PPCL_Spot!Q91</f>
        <v>0</v>
      </c>
      <c r="I91">
        <f>Bawana_NG!Q91</f>
        <v>44.998242256161873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790.37983542978816</v>
      </c>
      <c r="P91" s="36">
        <v>68.607387877864923</v>
      </c>
      <c r="Q91" s="36">
        <v>22.160000000000004</v>
      </c>
      <c r="R91" s="38">
        <v>0</v>
      </c>
      <c r="S91" s="38">
        <v>0</v>
      </c>
      <c r="T91" s="37">
        <f>SUMPRODUCT(LTA!J91:AN91,LTA!J$101:AN$101,LTA!J$104:AN$104)</f>
        <v>59</v>
      </c>
      <c r="U91" s="37">
        <f>SUMPRODUCT(LTA!J91:AN91,LTA!J$102:AN$102,LTA!J$104:AN$104)</f>
        <v>125.78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76.600000000000009</v>
      </c>
      <c r="AB91" s="75">
        <f>-STOA!O91</f>
        <v>0</v>
      </c>
      <c r="AC91">
        <f t="shared" si="3"/>
        <v>10.292908336736042</v>
      </c>
      <c r="AD91">
        <f t="shared" si="4"/>
        <v>1215.0533222270788</v>
      </c>
      <c r="AE91">
        <f>'IDT-1'!C91</f>
        <v>0</v>
      </c>
      <c r="AF91" s="24"/>
      <c r="AG91">
        <f t="shared" si="5"/>
        <v>1215.0533222270788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6.310765</v>
      </c>
      <c r="E92">
        <f>GT_NG!Q92</f>
        <v>8</v>
      </c>
      <c r="F92">
        <f>GT_Spot!Q92</f>
        <v>0</v>
      </c>
      <c r="G92">
        <f>PPCL_NG!Q92</f>
        <v>23.51</v>
      </c>
      <c r="H92">
        <f>PPCL_Spot!Q92</f>
        <v>0</v>
      </c>
      <c r="I92">
        <f>Bawana_NG!Q92</f>
        <v>44.998242256161873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780.37327824340082</v>
      </c>
      <c r="P92" s="36">
        <v>68.607387877864923</v>
      </c>
      <c r="Q92" s="36">
        <v>22.160000000000004</v>
      </c>
      <c r="R92" s="38">
        <v>0</v>
      </c>
      <c r="S92" s="38">
        <v>0</v>
      </c>
      <c r="T92" s="37">
        <f>SUMPRODUCT(LTA!J92:AN92,LTA!J$101:AN$101,LTA!J$104:AN$104)</f>
        <v>58.67</v>
      </c>
      <c r="U92" s="37">
        <f>SUMPRODUCT(LTA!J92:AN92,LTA!J$102:AN$102,LTA!J$104:AN$104)</f>
        <v>125.78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76.600000000000009</v>
      </c>
      <c r="AB92" s="75">
        <f>-STOA!O92</f>
        <v>0</v>
      </c>
      <c r="AC92">
        <f t="shared" si="3"/>
        <v>10.206081256370389</v>
      </c>
      <c r="AD92">
        <f t="shared" si="4"/>
        <v>1204.8035921210569</v>
      </c>
      <c r="AE92">
        <f>'IDT-1'!C92</f>
        <v>0</v>
      </c>
      <c r="AF92" s="24"/>
      <c r="AG92">
        <f t="shared" si="5"/>
        <v>1204.8035921210569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6.310765</v>
      </c>
      <c r="E93">
        <f>GT_NG!Q93</f>
        <v>8</v>
      </c>
      <c r="F93">
        <f>GT_Spot!Q93</f>
        <v>0</v>
      </c>
      <c r="G93">
        <f>PPCL_NG!Q93</f>
        <v>23.51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847.76496078975561</v>
      </c>
      <c r="P93" s="36">
        <v>68.607387877864923</v>
      </c>
      <c r="Q93" s="36">
        <v>22.160000000000004</v>
      </c>
      <c r="R93" s="38">
        <v>0</v>
      </c>
      <c r="S93" s="38">
        <v>0</v>
      </c>
      <c r="T93" s="37">
        <f>SUMPRODUCT(LTA!J93:AN93,LTA!J$101:AN$101,LTA!J$104:AN$104)</f>
        <v>58</v>
      </c>
      <c r="U93" s="37">
        <f>SUMPRODUCT(LTA!J93:AN93,LTA!J$102:AN$102,LTA!J$104:AN$104)</f>
        <v>124.12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76.600000000000009</v>
      </c>
      <c r="AB93" s="75">
        <f>-STOA!O93</f>
        <v>0</v>
      </c>
      <c r="AC93">
        <f t="shared" si="3"/>
        <v>10.836596108637941</v>
      </c>
      <c r="AD93">
        <f t="shared" si="4"/>
        <v>1279.2343692054028</v>
      </c>
      <c r="AE93">
        <f>'IDT-1'!C93</f>
        <v>0</v>
      </c>
      <c r="AF93" s="24"/>
      <c r="AG93">
        <f t="shared" si="5"/>
        <v>1279.2343692054028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6.310765</v>
      </c>
      <c r="E94">
        <f>GT_NG!Q94</f>
        <v>8</v>
      </c>
      <c r="F94">
        <f>GT_Spot!Q94</f>
        <v>0</v>
      </c>
      <c r="G94">
        <f>PPCL_NG!Q94</f>
        <v>23.51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846.62619705913039</v>
      </c>
      <c r="P94" s="36">
        <v>68.607387877864923</v>
      </c>
      <c r="Q94" s="36">
        <v>22.160000000000004</v>
      </c>
      <c r="R94" s="38">
        <v>0</v>
      </c>
      <c r="S94" s="38">
        <v>0</v>
      </c>
      <c r="T94" s="37">
        <f>SUMPRODUCT(LTA!J94:AN94,LTA!J$101:AN$101,LTA!J$104:AN$104)</f>
        <v>58</v>
      </c>
      <c r="U94" s="37">
        <f>SUMPRODUCT(LTA!J94:AN94,LTA!J$102:AN$102,LTA!J$104:AN$104)</f>
        <v>124.44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76.600000000000009</v>
      </c>
      <c r="AB94" s="75">
        <f>-STOA!O94</f>
        <v>0</v>
      </c>
      <c r="AC94">
        <f t="shared" si="3"/>
        <v>10.829718493300689</v>
      </c>
      <c r="AD94">
        <f t="shared" si="4"/>
        <v>1278.4224830901146</v>
      </c>
      <c r="AE94">
        <f>'IDT-1'!C94</f>
        <v>0</v>
      </c>
      <c r="AF94" s="24"/>
      <c r="AG94">
        <f t="shared" si="5"/>
        <v>1278.4224830901146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6.310765</v>
      </c>
      <c r="E95">
        <f>GT_NG!Q95</f>
        <v>8</v>
      </c>
      <c r="F95">
        <f>GT_Spot!Q95</f>
        <v>0</v>
      </c>
      <c r="G95">
        <f>PPCL_NG!Q95</f>
        <v>23.51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861.46436913590026</v>
      </c>
      <c r="P95" s="36">
        <v>68.607387877864923</v>
      </c>
      <c r="Q95" s="36">
        <v>22.160000000000004</v>
      </c>
      <c r="R95" s="38">
        <v>0</v>
      </c>
      <c r="S95" s="38">
        <v>0</v>
      </c>
      <c r="T95" s="37">
        <f>SUMPRODUCT(LTA!J95:AN95,LTA!J$101:AN$101,LTA!J$104:AN$104)</f>
        <v>57</v>
      </c>
      <c r="U95" s="37">
        <f>SUMPRODUCT(LTA!J95:AN95,LTA!J$102:AN$102,LTA!J$104:AN$104)</f>
        <v>125.44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76.600000000000009</v>
      </c>
      <c r="AB95" s="75">
        <f>-STOA!O95</f>
        <v>0</v>
      </c>
      <c r="AC95">
        <f t="shared" si="3"/>
        <v>10.954359138745554</v>
      </c>
      <c r="AD95">
        <f t="shared" si="4"/>
        <v>1293.1360145214396</v>
      </c>
      <c r="AE95">
        <f>'IDT-1'!C95</f>
        <v>0</v>
      </c>
      <c r="AF95" s="24"/>
      <c r="AG95">
        <f t="shared" si="5"/>
        <v>1293.1360145214396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6.310765</v>
      </c>
      <c r="E96">
        <f>GT_NG!Q96</f>
        <v>8</v>
      </c>
      <c r="F96">
        <f>GT_Spot!Q96</f>
        <v>0</v>
      </c>
      <c r="G96">
        <f>PPCL_NG!Q96</f>
        <v>23.51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872.99804135616739</v>
      </c>
      <c r="P96" s="36">
        <v>68.607387877864923</v>
      </c>
      <c r="Q96" s="36">
        <v>22.160000000000004</v>
      </c>
      <c r="R96" s="38">
        <v>0</v>
      </c>
      <c r="S96" s="38">
        <v>0</v>
      </c>
      <c r="T96" s="37">
        <f>SUMPRODUCT(LTA!J96:AN96,LTA!J$101:AN$101,LTA!J$104:AN$104)</f>
        <v>57.33</v>
      </c>
      <c r="U96" s="37">
        <f>SUMPRODUCT(LTA!J96:AN96,LTA!J$102:AN$102,LTA!J$104:AN$104)</f>
        <v>126.12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76.600000000000009</v>
      </c>
      <c r="AB96" s="75">
        <f>-STOA!O96</f>
        <v>0</v>
      </c>
      <c r="AC96">
        <f t="shared" si="3"/>
        <v>11.059725985395801</v>
      </c>
      <c r="AD96">
        <f t="shared" si="4"/>
        <v>1305.5743198950568</v>
      </c>
      <c r="AE96">
        <f>'IDT-1'!C96</f>
        <v>0</v>
      </c>
      <c r="AF96" s="24"/>
      <c r="AG96">
        <f t="shared" si="5"/>
        <v>1305.5743198950568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6.310765</v>
      </c>
      <c r="E97">
        <f>GT_NG!Q97</f>
        <v>8</v>
      </c>
      <c r="F97">
        <f>GT_Spot!Q97</f>
        <v>0</v>
      </c>
      <c r="G97">
        <f>PPCL_NG!Q97</f>
        <v>23.181632509331642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862.06121679620765</v>
      </c>
      <c r="P97" s="36">
        <v>68.607387877864923</v>
      </c>
      <c r="Q97" s="36">
        <v>22.160000000000004</v>
      </c>
      <c r="R97" s="38">
        <v>0</v>
      </c>
      <c r="S97" s="38">
        <v>0</v>
      </c>
      <c r="T97" s="37">
        <f>SUMPRODUCT(LTA!J97:AN97,LTA!J$101:AN$101,LTA!J$104:AN$104)</f>
        <v>58</v>
      </c>
      <c r="U97" s="37">
        <f>SUMPRODUCT(LTA!J97:AN97,LTA!J$102:AN$102,LTA!J$104:AN$104)</f>
        <v>126.62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76.600000000000009</v>
      </c>
      <c r="AB97" s="75">
        <f>-STOA!O97</f>
        <v>0</v>
      </c>
      <c r="AC97">
        <f t="shared" si="3"/>
        <v>10.974926372170524</v>
      </c>
      <c r="AD97">
        <f t="shared" si="4"/>
        <v>1295.5639274576538</v>
      </c>
      <c r="AE97">
        <f>'IDT-1'!C97</f>
        <v>0</v>
      </c>
      <c r="AF97" s="24"/>
      <c r="AG97">
        <f t="shared" si="5"/>
        <v>1295.5639274576538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6.310765</v>
      </c>
      <c r="E98">
        <f>GT_NG!Q98</f>
        <v>8</v>
      </c>
      <c r="F98">
        <f>GT_Spot!Q98</f>
        <v>0</v>
      </c>
      <c r="G98">
        <f>PPCL_NG!Q98</f>
        <v>23.181632509331642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856.2437569698169</v>
      </c>
      <c r="P98" s="36">
        <v>68.607387877864923</v>
      </c>
      <c r="Q98" s="36">
        <v>22.160000000000004</v>
      </c>
      <c r="R98" s="38">
        <v>0</v>
      </c>
      <c r="S98" s="38">
        <v>0</v>
      </c>
      <c r="T98" s="37">
        <f>SUMPRODUCT(LTA!J98:AN98,LTA!J$101:AN$101,LTA!J$104:AN$104)</f>
        <v>59.33</v>
      </c>
      <c r="U98" s="37">
        <f>SUMPRODUCT(LTA!J98:AN98,LTA!J$102:AN$102,LTA!J$104:AN$104)</f>
        <v>127.12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76.600000000000009</v>
      </c>
      <c r="AB98" s="75">
        <f>-STOA!O98</f>
        <v>0</v>
      </c>
      <c r="AC98">
        <f t="shared" si="3"/>
        <v>10.941431709628841</v>
      </c>
      <c r="AD98">
        <f t="shared" si="4"/>
        <v>1291.6099622938045</v>
      </c>
      <c r="AE98">
        <f>'IDT-1'!C98</f>
        <v>0</v>
      </c>
      <c r="AF98" s="24"/>
      <c r="AG98">
        <f t="shared" si="5"/>
        <v>1291.6099622938045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0.15101742299999982</v>
      </c>
      <c r="E99">
        <f t="shared" si="6"/>
        <v>0.22008521912507933</v>
      </c>
      <c r="F99">
        <f t="shared" si="6"/>
        <v>0</v>
      </c>
      <c r="G99">
        <f t="shared" si="6"/>
        <v>0.5645340300373265</v>
      </c>
      <c r="H99">
        <f t="shared" si="6"/>
        <v>0</v>
      </c>
      <c r="I99">
        <f t="shared" si="6"/>
        <v>1.1633145825940898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17.201745320063743</v>
      </c>
      <c r="P99" s="36">
        <f t="shared" si="6"/>
        <v>1.5936289470516176</v>
      </c>
      <c r="Q99" s="36">
        <f t="shared" si="6"/>
        <v>0.41961000000000048</v>
      </c>
      <c r="R99" s="38">
        <f t="shared" si="6"/>
        <v>0.28324002356633865</v>
      </c>
      <c r="S99" s="38">
        <f t="shared" si="6"/>
        <v>0</v>
      </c>
      <c r="T99" s="37">
        <f t="shared" si="6"/>
        <v>3.3874524999999998</v>
      </c>
      <c r="U99" s="37">
        <f t="shared" si="6"/>
        <v>2.778250000000003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-2.5579999999999998</v>
      </c>
      <c r="AA99" s="75">
        <f t="shared" si="6"/>
        <v>2.0852600000000039</v>
      </c>
      <c r="AB99" s="75">
        <f t="shared" si="6"/>
        <v>0</v>
      </c>
      <c r="AC99">
        <f t="shared" si="6"/>
        <v>0.272393581041947</v>
      </c>
      <c r="AD99">
        <f t="shared" si="6"/>
        <v>27.017744464396237</v>
      </c>
      <c r="AE99">
        <f t="shared" si="6"/>
        <v>0</v>
      </c>
      <c r="AG99">
        <f t="shared" si="6"/>
        <v>27.017744464396237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45418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8.1393450000000005</v>
      </c>
      <c r="E3">
        <f>GT_NG!T3</f>
        <v>10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797.11777001483654</v>
      </c>
      <c r="P3" s="36">
        <v>75.407128988045386</v>
      </c>
      <c r="Q3" s="36">
        <v>26.770000000000003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430.34999999999997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175.39000000000001</v>
      </c>
      <c r="AB3" s="75">
        <f>-STOA!P3</f>
        <v>0</v>
      </c>
      <c r="AC3">
        <f>SUMIF(B3:AB3,"&gt;0")*$AC$2-SUMIF(B3:AB3,"&lt;0")*($AC$2/(1-$AC$2))+SUMIF(AI3:AR3,"&gt;0")*$AC$2-SUMIF(AI3:AR3,"&lt;0")*($AC$2/(1-$AC$2))</f>
        <v>13.622964809735141</v>
      </c>
      <c r="AD3">
        <f>SUM(B3:AB3,AI3:AV3)-AC3</f>
        <v>1608.1585601587342</v>
      </c>
      <c r="AE3">
        <f>'IDT-1'!F3</f>
        <v>-52.448</v>
      </c>
      <c r="AF3" s="24"/>
      <c r="AG3">
        <f>SUM(AD3:AF3)</f>
        <v>1555.7105601587341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8.1393450000000005</v>
      </c>
      <c r="E4">
        <f>GT_NG!T4</f>
        <v>10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796.41269962779904</v>
      </c>
      <c r="P4" s="36">
        <v>75.407128988045386</v>
      </c>
      <c r="Q4" s="36">
        <v>26.770000000000003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430.67999999999995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175.39000000000001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13.619814218484025</v>
      </c>
      <c r="AD4">
        <f t="shared" ref="AD4:AD67" si="1">SUM(B4:AB4,AI4:AV4)-AC4</f>
        <v>1607.7866403629478</v>
      </c>
      <c r="AE4">
        <f>'IDT-1'!F4</f>
        <v>-67.817999999999998</v>
      </c>
      <c r="AF4" s="24"/>
      <c r="AG4">
        <f t="shared" ref="AG4:AG67" si="2">SUM(AD4:AF4)</f>
        <v>1539.9686403629478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8.1393450000000005</v>
      </c>
      <c r="E5">
        <f>GT_NG!T5</f>
        <v>10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797.41900714625888</v>
      </c>
      <c r="P5" s="36">
        <v>75.407128988045386</v>
      </c>
      <c r="Q5" s="36">
        <v>26.770000000000003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431.56999999999994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175.39000000000001</v>
      </c>
      <c r="AB5" s="75">
        <f>-STOA!P5</f>
        <v>0</v>
      </c>
      <c r="AC5">
        <f t="shared" si="0"/>
        <v>13.635743201639089</v>
      </c>
      <c r="AD5">
        <f t="shared" si="1"/>
        <v>1609.6670188982525</v>
      </c>
      <c r="AE5">
        <f>'IDT-1'!F5</f>
        <v>-80.275000000000006</v>
      </c>
      <c r="AF5" s="24"/>
      <c r="AG5">
        <f t="shared" si="2"/>
        <v>1529.3920188982524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8.1393450000000005</v>
      </c>
      <c r="E6">
        <f>GT_NG!T6</f>
        <v>10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793.71073998776876</v>
      </c>
      <c r="P6" s="36">
        <v>75.407128988045386</v>
      </c>
      <c r="Q6" s="36">
        <v>26.770000000000003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437.90999999999997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175.39000000000001</v>
      </c>
      <c r="AB6" s="75">
        <f>-STOA!P6</f>
        <v>0</v>
      </c>
      <c r="AC6">
        <f t="shared" si="0"/>
        <v>13.657849757507771</v>
      </c>
      <c r="AD6">
        <f t="shared" si="1"/>
        <v>1612.2766451838936</v>
      </c>
      <c r="AE6">
        <f>'IDT-1'!F6</f>
        <v>-99.894999999999996</v>
      </c>
      <c r="AF6" s="24"/>
      <c r="AG6">
        <f t="shared" si="2"/>
        <v>1512.3816451838936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8.1393450000000005</v>
      </c>
      <c r="E7">
        <f>GT_NG!T7</f>
        <v>10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793.71073998776876</v>
      </c>
      <c r="P7" s="36">
        <v>75.407128988045386</v>
      </c>
      <c r="Q7" s="36">
        <v>26.770000000000003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437.40999999999997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-23</v>
      </c>
      <c r="AA7" s="75">
        <f>STOA!J7</f>
        <v>175.3</v>
      </c>
      <c r="AB7" s="75">
        <f>-STOA!P7</f>
        <v>0</v>
      </c>
      <c r="AC7">
        <f t="shared" si="0"/>
        <v>13.847730385180219</v>
      </c>
      <c r="AD7">
        <f t="shared" si="1"/>
        <v>1588.496764556221</v>
      </c>
      <c r="AE7">
        <f>'IDT-1'!F7</f>
        <v>-96</v>
      </c>
      <c r="AF7" s="24"/>
      <c r="AG7">
        <f t="shared" si="2"/>
        <v>1492.496764556221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8.1393450000000005</v>
      </c>
      <c r="E8">
        <f>GT_NG!T8</f>
        <v>10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799.33210809737398</v>
      </c>
      <c r="P8" s="36">
        <v>75.407128988045386</v>
      </c>
      <c r="Q8" s="36">
        <v>26.770000000000003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437.06999999999994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-83</v>
      </c>
      <c r="AA8" s="75">
        <f>STOA!J8</f>
        <v>175.3</v>
      </c>
      <c r="AB8" s="75">
        <f>-STOA!P8</f>
        <v>0</v>
      </c>
      <c r="AC8">
        <f t="shared" si="0"/>
        <v>14.400363340794248</v>
      </c>
      <c r="AD8">
        <f t="shared" si="1"/>
        <v>1533.2254997102125</v>
      </c>
      <c r="AE8">
        <f>'IDT-1'!F8</f>
        <v>-53</v>
      </c>
      <c r="AF8" s="24"/>
      <c r="AG8">
        <f t="shared" si="2"/>
        <v>1480.2254997102125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8.1393450000000005</v>
      </c>
      <c r="E9">
        <f>GT_NG!T9</f>
        <v>10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799.34216750508926</v>
      </c>
      <c r="P9" s="36">
        <v>72.947196387394314</v>
      </c>
      <c r="Q9" s="36">
        <v>25.900000000000002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436.57999999999993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-146</v>
      </c>
      <c r="AA9" s="75">
        <f>STOA!J9</f>
        <v>175.3</v>
      </c>
      <c r="AB9" s="75">
        <f>-STOA!P9</f>
        <v>0</v>
      </c>
      <c r="AC9">
        <f t="shared" si="0"/>
        <v>14.902043342641599</v>
      </c>
      <c r="AD9">
        <f t="shared" si="1"/>
        <v>1465.9139465154294</v>
      </c>
      <c r="AE9">
        <f>'IDT-1'!F9</f>
        <v>-7</v>
      </c>
      <c r="AF9" s="24"/>
      <c r="AG9">
        <f t="shared" si="2"/>
        <v>1458.9139465154294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8.1393450000000005</v>
      </c>
      <c r="E10">
        <f>GT_NG!T10</f>
        <v>10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799.33209970699431</v>
      </c>
      <c r="P10" s="36">
        <v>72.947196387394314</v>
      </c>
      <c r="Q10" s="36">
        <v>25.900000000000002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436.24999999999994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-172</v>
      </c>
      <c r="AA10" s="75">
        <f>STOA!J10</f>
        <v>175.3</v>
      </c>
      <c r="AB10" s="75">
        <f>-STOA!P10</f>
        <v>0</v>
      </c>
      <c r="AC10">
        <f t="shared" si="0"/>
        <v>15.119436873984716</v>
      </c>
      <c r="AD10">
        <f t="shared" si="1"/>
        <v>1439.356485185991</v>
      </c>
      <c r="AE10">
        <f>'IDT-1'!F10</f>
        <v>0</v>
      </c>
      <c r="AF10" s="24"/>
      <c r="AG10">
        <f t="shared" si="2"/>
        <v>1439.356485185991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8.1393450000000005</v>
      </c>
      <c r="E11">
        <f>GT_NG!T11</f>
        <v>10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799.33086754565124</v>
      </c>
      <c r="P11" s="36">
        <v>75.407128988045386</v>
      </c>
      <c r="Q11" s="36">
        <v>26.770000000000003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439.64999999999992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-191</v>
      </c>
      <c r="AA11" s="75">
        <f>STOA!J11</f>
        <v>175.21</v>
      </c>
      <c r="AB11" s="75">
        <f>-STOA!P11</f>
        <v>0</v>
      </c>
      <c r="AC11">
        <f t="shared" si="0"/>
        <v>15.336153954447795</v>
      </c>
      <c r="AD11">
        <f t="shared" si="1"/>
        <v>1426.7784685448362</v>
      </c>
      <c r="AE11">
        <f>'IDT-1'!F11</f>
        <v>0</v>
      </c>
      <c r="AF11" s="24"/>
      <c r="AG11">
        <f t="shared" si="2"/>
        <v>1426.7784685448362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8.1393450000000005</v>
      </c>
      <c r="E12">
        <f>GT_NG!T12</f>
        <v>10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799.33086754565124</v>
      </c>
      <c r="P12" s="36">
        <v>75.407128988045386</v>
      </c>
      <c r="Q12" s="36">
        <v>26.770000000000003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439.31999999999994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-211</v>
      </c>
      <c r="AA12" s="75">
        <f>STOA!J12</f>
        <v>175.21</v>
      </c>
      <c r="AB12" s="75">
        <f>-STOA!P12</f>
        <v>0</v>
      </c>
      <c r="AC12">
        <f t="shared" si="0"/>
        <v>15.502805108945578</v>
      </c>
      <c r="AD12">
        <f t="shared" si="1"/>
        <v>1406.2818173903386</v>
      </c>
      <c r="AE12">
        <f>'IDT-1'!F12</f>
        <v>0</v>
      </c>
      <c r="AF12" s="24"/>
      <c r="AG12">
        <f t="shared" si="2"/>
        <v>1406.2818173903386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8.1393450000000005</v>
      </c>
      <c r="E13">
        <f>GT_NG!T13</f>
        <v>10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69.607549461381396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799.1787976921978</v>
      </c>
      <c r="P13" s="36">
        <v>75.407128988045386</v>
      </c>
      <c r="Q13" s="36">
        <v>26.770000000000003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437.90999999999991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-262</v>
      </c>
      <c r="AA13" s="75">
        <f>STOA!J13</f>
        <v>175.21</v>
      </c>
      <c r="AB13" s="75">
        <f>-STOA!P13</f>
        <v>0</v>
      </c>
      <c r="AC13">
        <f t="shared" si="0"/>
        <v>15.921715021510582</v>
      </c>
      <c r="AD13">
        <f t="shared" si="1"/>
        <v>1353.3011061201139</v>
      </c>
      <c r="AE13">
        <f>'IDT-1'!F13</f>
        <v>0</v>
      </c>
      <c r="AF13" s="24"/>
      <c r="AG13">
        <f t="shared" si="2"/>
        <v>1353.3011061201139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8.1393450000000005</v>
      </c>
      <c r="E14">
        <f>GT_NG!T14</f>
        <v>10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69.607460045245574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799.17876475888374</v>
      </c>
      <c r="P14" s="36">
        <v>75.407128988045386</v>
      </c>
      <c r="Q14" s="36">
        <v>26.770000000000003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438.68999999999994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-283</v>
      </c>
      <c r="AA14" s="75">
        <f>STOA!J14</f>
        <v>175.21</v>
      </c>
      <c r="AB14" s="75">
        <f>-STOA!P14</f>
        <v>0</v>
      </c>
      <c r="AC14">
        <f t="shared" si="0"/>
        <v>16.106160305997872</v>
      </c>
      <c r="AD14">
        <f t="shared" si="1"/>
        <v>1332.8965384861767</v>
      </c>
      <c r="AE14">
        <f>'IDT-1'!F14</f>
        <v>0</v>
      </c>
      <c r="AF14" s="24"/>
      <c r="AG14">
        <f t="shared" si="2"/>
        <v>1332.8965384861767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8.1393450000000005</v>
      </c>
      <c r="E15">
        <f>GT_NG!T15</f>
        <v>10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69.607460045245574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799.17880870947238</v>
      </c>
      <c r="P15" s="36">
        <v>75.407128988045386</v>
      </c>
      <c r="Q15" s="36">
        <v>26.770000000000003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438.53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-286</v>
      </c>
      <c r="AA15" s="75">
        <f>STOA!J15</f>
        <v>175.12</v>
      </c>
      <c r="AB15" s="75">
        <f>-STOA!P15</f>
        <v>0</v>
      </c>
      <c r="AC15">
        <f t="shared" si="0"/>
        <v>16.129474148357481</v>
      </c>
      <c r="AD15">
        <f t="shared" si="1"/>
        <v>1329.6232685944055</v>
      </c>
      <c r="AE15">
        <f>'IDT-1'!F15</f>
        <v>0</v>
      </c>
      <c r="AF15" s="24"/>
      <c r="AG15">
        <f t="shared" si="2"/>
        <v>1329.6232685944055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8.1393450000000005</v>
      </c>
      <c r="E16">
        <f>GT_NG!T16</f>
        <v>10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56.2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690.92335777130074</v>
      </c>
      <c r="P16" s="36">
        <v>48.367947118241233</v>
      </c>
      <c r="Q16" s="36">
        <v>7.740000000000002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366.51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-59</v>
      </c>
      <c r="AA16" s="75">
        <f>STOA!J16</f>
        <v>175.12</v>
      </c>
      <c r="AB16" s="75">
        <f>-STOA!P16</f>
        <v>0</v>
      </c>
      <c r="AC16">
        <f t="shared" si="0"/>
        <v>12.192603764840605</v>
      </c>
      <c r="AD16">
        <f t="shared" si="1"/>
        <v>1320.8080461247011</v>
      </c>
      <c r="AE16">
        <f>'IDT-1'!F16</f>
        <v>0</v>
      </c>
      <c r="AF16" s="24"/>
      <c r="AG16">
        <f t="shared" si="2"/>
        <v>1320.8080461247011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8.1393450000000005</v>
      </c>
      <c r="E17">
        <f>GT_NG!T17</f>
        <v>10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56.2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595.04555599775404</v>
      </c>
      <c r="P17" s="36">
        <v>48.367947118241233</v>
      </c>
      <c r="Q17" s="36">
        <v>7.740000000000002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387.23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-80</v>
      </c>
      <c r="AA17" s="75">
        <f>STOA!J17</f>
        <v>175.12</v>
      </c>
      <c r="AB17" s="75">
        <f>-STOA!P17</f>
        <v>0</v>
      </c>
      <c r="AC17">
        <f t="shared" si="0"/>
        <v>11.739172542165486</v>
      </c>
      <c r="AD17">
        <f t="shared" si="1"/>
        <v>1225.1036755738298</v>
      </c>
      <c r="AE17">
        <f>'IDT-1'!F17</f>
        <v>0</v>
      </c>
      <c r="AF17" s="24"/>
      <c r="AG17">
        <f t="shared" si="2"/>
        <v>1225.1036755738298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8.1393450000000005</v>
      </c>
      <c r="E18">
        <f>GT_NG!T18</f>
        <v>10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56.2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535.06395558780832</v>
      </c>
      <c r="P18" s="36">
        <v>19.349063407550826</v>
      </c>
      <c r="Q18" s="36">
        <v>7.74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386.56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-42</v>
      </c>
      <c r="AA18" s="75">
        <f>STOA!J18</f>
        <v>175.12</v>
      </c>
      <c r="AB18" s="75">
        <f>-STOA!P18</f>
        <v>0</v>
      </c>
      <c r="AC18">
        <f t="shared" si="0"/>
        <v>10.664036482006358</v>
      </c>
      <c r="AD18">
        <f t="shared" si="1"/>
        <v>1174.5083275133529</v>
      </c>
      <c r="AE18">
        <f>'IDT-1'!F18</f>
        <v>0</v>
      </c>
      <c r="AF18" s="24"/>
      <c r="AG18">
        <f t="shared" si="2"/>
        <v>1174.5083275133529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8.1393450000000005</v>
      </c>
      <c r="E19">
        <f>GT_NG!T19</f>
        <v>10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56.2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536.02070077668418</v>
      </c>
      <c r="P19" s="36">
        <v>19.349063407550826</v>
      </c>
      <c r="Q19" s="36">
        <v>7.74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385.71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-56</v>
      </c>
      <c r="AA19" s="75">
        <f>STOA!J19</f>
        <v>175.02</v>
      </c>
      <c r="AB19" s="75">
        <f>-STOA!P19</f>
        <v>0</v>
      </c>
      <c r="AC19">
        <f t="shared" si="0"/>
        <v>10.782689349741361</v>
      </c>
      <c r="AD19">
        <f t="shared" si="1"/>
        <v>1160.3964198344936</v>
      </c>
      <c r="AE19">
        <f>'IDT-1'!F19</f>
        <v>0</v>
      </c>
      <c r="AF19" s="24"/>
      <c r="AG19">
        <f t="shared" si="2"/>
        <v>1160.3964198344936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8.1393450000000005</v>
      </c>
      <c r="E20">
        <f>GT_NG!T20</f>
        <v>10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56.2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536.17404979350215</v>
      </c>
      <c r="P20" s="36">
        <v>19.349063407550826</v>
      </c>
      <c r="Q20" s="36">
        <v>7.74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385.21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-71</v>
      </c>
      <c r="AA20" s="75">
        <f>STOA!J20</f>
        <v>175.02</v>
      </c>
      <c r="AB20" s="75">
        <f>-STOA!P20</f>
        <v>0</v>
      </c>
      <c r="AC20">
        <f t="shared" si="0"/>
        <v>10.906844847355968</v>
      </c>
      <c r="AD20">
        <f t="shared" si="1"/>
        <v>1144.9256133536969</v>
      </c>
      <c r="AE20">
        <f>'IDT-1'!F20</f>
        <v>0</v>
      </c>
      <c r="AF20" s="24"/>
      <c r="AG20">
        <f t="shared" si="2"/>
        <v>1144.9256133536969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8.1393450000000005</v>
      </c>
      <c r="E21">
        <f>GT_NG!T21</f>
        <v>10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56.2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539.76141821228873</v>
      </c>
      <c r="P21" s="36">
        <v>19.350000000000001</v>
      </c>
      <c r="Q21" s="36">
        <v>7.74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384.71999999999997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-79</v>
      </c>
      <c r="AA21" s="75">
        <f>STOA!J21</f>
        <v>175.02</v>
      </c>
      <c r="AB21" s="75">
        <f>-STOA!P21</f>
        <v>0</v>
      </c>
      <c r="AC21">
        <f t="shared" si="0"/>
        <v>11.00063987124946</v>
      </c>
      <c r="AD21">
        <f t="shared" si="1"/>
        <v>1139.9301233410392</v>
      </c>
      <c r="AE21">
        <f>'IDT-1'!F21</f>
        <v>0</v>
      </c>
      <c r="AF21" s="24"/>
      <c r="AG21">
        <f t="shared" si="2"/>
        <v>1139.9301233410392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8.1393450000000005</v>
      </c>
      <c r="E22">
        <f>GT_NG!T22</f>
        <v>10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56.2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590.8568051732982</v>
      </c>
      <c r="P22" s="36">
        <v>19.350000000000001</v>
      </c>
      <c r="Q22" s="36">
        <v>7.74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384.37999999999994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-88</v>
      </c>
      <c r="AA22" s="75">
        <f>STOA!J22</f>
        <v>175.02</v>
      </c>
      <c r="AB22" s="75">
        <f>-STOA!P22</f>
        <v>0</v>
      </c>
      <c r="AC22">
        <f t="shared" si="0"/>
        <v>11.503225541245941</v>
      </c>
      <c r="AD22">
        <f t="shared" si="1"/>
        <v>1181.1829246320522</v>
      </c>
      <c r="AE22">
        <f>'IDT-1'!F22</f>
        <v>0</v>
      </c>
      <c r="AF22" s="24"/>
      <c r="AG22">
        <f t="shared" si="2"/>
        <v>1181.1829246320522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8.1393450000000005</v>
      </c>
      <c r="E23">
        <f>GT_NG!T23</f>
        <v>10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56.2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664.25450600263082</v>
      </c>
      <c r="P23" s="36">
        <v>19.350000000000001</v>
      </c>
      <c r="Q23" s="36">
        <v>7.7399999999999993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361.49999999999994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-96</v>
      </c>
      <c r="AA23" s="75">
        <f>STOA!J23</f>
        <v>174.84</v>
      </c>
      <c r="AB23" s="75">
        <f>-STOA!P23</f>
        <v>0</v>
      </c>
      <c r="AC23">
        <f t="shared" si="0"/>
        <v>11.993831490011447</v>
      </c>
      <c r="AD23">
        <f t="shared" si="1"/>
        <v>1223.0300195126192</v>
      </c>
      <c r="AE23">
        <f>'IDT-1'!F23</f>
        <v>0</v>
      </c>
      <c r="AF23" s="24"/>
      <c r="AG23">
        <f t="shared" si="2"/>
        <v>1223.0300195126192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8.1393450000000005</v>
      </c>
      <c r="E24">
        <f>GT_NG!T24</f>
        <v>10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69.607460045245574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785.60081320648362</v>
      </c>
      <c r="P24" s="36">
        <v>75.406267940215784</v>
      </c>
      <c r="Q24" s="36">
        <v>26.77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433.17999999999989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-432</v>
      </c>
      <c r="AA24" s="75">
        <f>STOA!J24</f>
        <v>174.84</v>
      </c>
      <c r="AB24" s="75">
        <f>-STOA!P24</f>
        <v>0</v>
      </c>
      <c r="AC24">
        <f t="shared" si="0"/>
        <v>17.204908781164413</v>
      </c>
      <c r="AD24">
        <f t="shared" si="1"/>
        <v>1163.3389774107802</v>
      </c>
      <c r="AE24">
        <f>'IDT-1'!F24</f>
        <v>0</v>
      </c>
      <c r="AF24" s="24"/>
      <c r="AG24">
        <f t="shared" si="2"/>
        <v>1163.3389774107802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8.1393450000000005</v>
      </c>
      <c r="E25">
        <f>GT_NG!T25</f>
        <v>10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69.607460045245574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802.94957148147955</v>
      </c>
      <c r="P25" s="36">
        <v>75.406267940215784</v>
      </c>
      <c r="Q25" s="36">
        <v>26.77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429.85974699999991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-440</v>
      </c>
      <c r="AA25" s="75">
        <f>STOA!J25</f>
        <v>174.84</v>
      </c>
      <c r="AB25" s="75">
        <f>-STOA!P25</f>
        <v>0</v>
      </c>
      <c r="AC25">
        <f t="shared" si="0"/>
        <v>17.390517487273488</v>
      </c>
      <c r="AD25">
        <f t="shared" si="1"/>
        <v>1169.1818739796672</v>
      </c>
      <c r="AE25">
        <f>'IDT-1'!F25</f>
        <v>0</v>
      </c>
      <c r="AF25" s="24"/>
      <c r="AG25">
        <f t="shared" si="2"/>
        <v>1169.1818739796672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8.1393450000000005</v>
      </c>
      <c r="E26">
        <f>GT_NG!T26</f>
        <v>10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69.607549461381396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802.94967009945253</v>
      </c>
      <c r="P26" s="36">
        <v>75.406267940215784</v>
      </c>
      <c r="Q26" s="36">
        <v>26.77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431.52103799999992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-447</v>
      </c>
      <c r="AA26" s="75">
        <f>STOA!J26</f>
        <v>174.84</v>
      </c>
      <c r="AB26" s="75">
        <f>-STOA!P26</f>
        <v>0</v>
      </c>
      <c r="AC26">
        <f t="shared" si="0"/>
        <v>17.463772015234227</v>
      </c>
      <c r="AD26">
        <f t="shared" si="1"/>
        <v>1163.7700984858152</v>
      </c>
      <c r="AE26">
        <f>'IDT-1'!F26</f>
        <v>0</v>
      </c>
      <c r="AF26" s="24"/>
      <c r="AG26">
        <f t="shared" si="2"/>
        <v>1163.7700984858152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8.1393450000000005</v>
      </c>
      <c r="E27">
        <f>GT_NG!T27</f>
        <v>10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69.607549461381396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805.65396087704346</v>
      </c>
      <c r="P27" s="36">
        <v>72.949999999999989</v>
      </c>
      <c r="Q27" s="36">
        <v>25.9</v>
      </c>
      <c r="R27" s="38">
        <v>3.46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433.34664299999991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-465</v>
      </c>
      <c r="AA27" s="75">
        <f>STOA!J27</f>
        <v>174.66000000000003</v>
      </c>
      <c r="AB27" s="75">
        <f>-STOA!P27</f>
        <v>0</v>
      </c>
      <c r="AC27">
        <f t="shared" si="0"/>
        <v>17.662315328116183</v>
      </c>
      <c r="AD27">
        <f t="shared" si="1"/>
        <v>1151.0551830103086</v>
      </c>
      <c r="AE27">
        <f>'IDT-1'!F27</f>
        <v>0</v>
      </c>
      <c r="AF27" s="24"/>
      <c r="AG27">
        <f t="shared" si="2"/>
        <v>1151.0551830103086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8.1393450000000005</v>
      </c>
      <c r="E28">
        <f>GT_NG!T28</f>
        <v>10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69.607549461381396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790.1029068991644</v>
      </c>
      <c r="P28" s="36">
        <v>72.949999999999989</v>
      </c>
      <c r="Q28" s="36">
        <v>25.9</v>
      </c>
      <c r="R28" s="38">
        <v>6.9900000000000011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437.67431099999993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-480</v>
      </c>
      <c r="AA28" s="75">
        <f>STOA!J28</f>
        <v>174.66000000000003</v>
      </c>
      <c r="AB28" s="75">
        <f>-STOA!P28</f>
        <v>0</v>
      </c>
      <c r="AC28">
        <f t="shared" si="0"/>
        <v>17.733494251775333</v>
      </c>
      <c r="AD28">
        <f t="shared" si="1"/>
        <v>1129.3306181087705</v>
      </c>
      <c r="AE28">
        <f>'IDT-1'!F28</f>
        <v>0</v>
      </c>
      <c r="AF28" s="24"/>
      <c r="AG28">
        <f t="shared" si="2"/>
        <v>1129.3306181087705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8.1393450000000005</v>
      </c>
      <c r="E29">
        <f>GT_NG!T29</f>
        <v>10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69.607460045245574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707.39811937986906</v>
      </c>
      <c r="P29" s="36">
        <v>75.406267940215784</v>
      </c>
      <c r="Q29" s="36">
        <v>26.77</v>
      </c>
      <c r="R29" s="38">
        <v>11.937380430013164</v>
      </c>
      <c r="S29" s="38">
        <v>0</v>
      </c>
      <c r="T29" s="37">
        <f>SUMPRODUCT(LTA!J29:AN29,LTA!J$101:AN$101,LTA!J$105:AN$105)</f>
        <v>5.28</v>
      </c>
      <c r="U29" s="37">
        <f>SUMPRODUCT(LTA!J29:AN29,LTA!J$102:AN$102,LTA!J$105:AN$105)</f>
        <v>443.95718499999992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-397</v>
      </c>
      <c r="AA29" s="75">
        <f>STOA!J29</f>
        <v>174.66000000000003</v>
      </c>
      <c r="AB29" s="75">
        <f>-STOA!P29</f>
        <v>0</v>
      </c>
      <c r="AC29">
        <f t="shared" si="0"/>
        <v>16.485157982261846</v>
      </c>
      <c r="AD29">
        <f t="shared" si="1"/>
        <v>1148.6705998130817</v>
      </c>
      <c r="AE29">
        <f>'IDT-1'!F29</f>
        <v>0</v>
      </c>
      <c r="AF29" s="24"/>
      <c r="AG29">
        <f t="shared" si="2"/>
        <v>1148.6705998130817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8.1393450000000005</v>
      </c>
      <c r="E30">
        <f>GT_NG!T30</f>
        <v>10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56.2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664.84552328196662</v>
      </c>
      <c r="P30" s="36">
        <v>38.699999999999996</v>
      </c>
      <c r="Q30" s="36">
        <v>7.7399999999999993</v>
      </c>
      <c r="R30" s="38">
        <v>15.962478260869563</v>
      </c>
      <c r="S30" s="38">
        <v>0</v>
      </c>
      <c r="T30" s="37">
        <f>SUMPRODUCT(LTA!J30:AN30,LTA!J$101:AN$101,LTA!J$105:AN$105)</f>
        <v>8.74</v>
      </c>
      <c r="U30" s="37">
        <f>SUMPRODUCT(LTA!J30:AN30,LTA!J$102:AN$102,LTA!J$105:AN$105)</f>
        <v>420.40969899999993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-176</v>
      </c>
      <c r="AA30" s="75">
        <f>STOA!J30</f>
        <v>174.66000000000003</v>
      </c>
      <c r="AB30" s="75">
        <f>-STOA!P30</f>
        <v>0</v>
      </c>
      <c r="AC30">
        <f t="shared" si="0"/>
        <v>13.539858942140301</v>
      </c>
      <c r="AD30">
        <f t="shared" si="1"/>
        <v>1244.8571866006962</v>
      </c>
      <c r="AE30">
        <f>'IDT-1'!F30</f>
        <v>0</v>
      </c>
      <c r="AF30" s="24"/>
      <c r="AG30">
        <f t="shared" si="2"/>
        <v>1244.8571866006962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8.1393450000000005</v>
      </c>
      <c r="E31">
        <f>GT_NG!T31</f>
        <v>10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56.259999999999984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569.68219358370925</v>
      </c>
      <c r="P31" s="36">
        <v>75.406267940215784</v>
      </c>
      <c r="Q31" s="36">
        <v>7.74</v>
      </c>
      <c r="R31" s="38">
        <v>19.2</v>
      </c>
      <c r="S31" s="38">
        <v>0</v>
      </c>
      <c r="T31" s="37">
        <f>SUMPRODUCT(LTA!J31:AN31,LTA!J$101:AN$101,LTA!J$105:AN$105)</f>
        <v>12.31</v>
      </c>
      <c r="U31" s="37">
        <f>SUMPRODUCT(LTA!J31:AN31,LTA!J$102:AN$102,LTA!J$105:AN$105)</f>
        <v>418.1507079999999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-192</v>
      </c>
      <c r="AA31" s="75">
        <f>STOA!J31</f>
        <v>182.02</v>
      </c>
      <c r="AB31" s="75">
        <f>-STOA!P31</f>
        <v>0</v>
      </c>
      <c r="AC31">
        <f t="shared" si="0"/>
        <v>13.284893805179671</v>
      </c>
      <c r="AD31">
        <f t="shared" si="1"/>
        <v>1182.6236207187453</v>
      </c>
      <c r="AE31">
        <f>'IDT-1'!F31</f>
        <v>0</v>
      </c>
      <c r="AF31" s="24"/>
      <c r="AG31">
        <f t="shared" si="2"/>
        <v>1182.6236207187453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8.1393450000000005</v>
      </c>
      <c r="E32">
        <f>GT_NG!T32</f>
        <v>10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56.259999999999984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555.45793390949325</v>
      </c>
      <c r="P32" s="36">
        <v>75.406267940215784</v>
      </c>
      <c r="Q32" s="36">
        <v>26.77</v>
      </c>
      <c r="R32" s="38">
        <v>19.199999999999996</v>
      </c>
      <c r="S32" s="38">
        <v>0</v>
      </c>
      <c r="T32" s="37">
        <f>SUMPRODUCT(LTA!J32:AN32,LTA!J$101:AN$101,LTA!J$105:AN$105)</f>
        <v>18.100000000000001</v>
      </c>
      <c r="U32" s="37">
        <f>SUMPRODUCT(LTA!J32:AN32,LTA!J$102:AN$102,LTA!J$105:AN$105)</f>
        <v>417.56451299999992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-213</v>
      </c>
      <c r="AA32" s="75">
        <f>STOA!J32</f>
        <v>182.02</v>
      </c>
      <c r="AB32" s="75">
        <f>-STOA!P32</f>
        <v>0</v>
      </c>
      <c r="AC32">
        <f t="shared" si="0"/>
        <v>13.546868298138927</v>
      </c>
      <c r="AD32">
        <f t="shared" si="1"/>
        <v>1171.3711915515703</v>
      </c>
      <c r="AE32">
        <f>'IDT-1'!F32</f>
        <v>0</v>
      </c>
      <c r="AF32" s="24"/>
      <c r="AG32">
        <f t="shared" si="2"/>
        <v>1171.3711915515703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8.1393450000000005</v>
      </c>
      <c r="E33">
        <f>GT_NG!T33</f>
        <v>10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56.259999999999984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555.26783839499444</v>
      </c>
      <c r="P33" s="36">
        <v>75.406267940215784</v>
      </c>
      <c r="Q33" s="36">
        <v>26.77</v>
      </c>
      <c r="R33" s="38">
        <v>20.2</v>
      </c>
      <c r="S33" s="38">
        <v>0</v>
      </c>
      <c r="T33" s="37">
        <f>SUMPRODUCT(LTA!J33:AN33,LTA!J$101:AN$101,LTA!J$105:AN$105)</f>
        <v>26.240000000000002</v>
      </c>
      <c r="U33" s="37">
        <f>SUMPRODUCT(LTA!J33:AN33,LTA!J$102:AN$102,LTA!J$105:AN$105)</f>
        <v>421.94831800000003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-235</v>
      </c>
      <c r="AA33" s="75">
        <f>STOA!J33</f>
        <v>182.02</v>
      </c>
      <c r="AB33" s="75">
        <f>-STOA!P33</f>
        <v>0</v>
      </c>
      <c r="AC33">
        <f t="shared" si="0"/>
        <v>13.845236927764699</v>
      </c>
      <c r="AD33">
        <f t="shared" si="1"/>
        <v>1162.4065324074456</v>
      </c>
      <c r="AE33">
        <f>'IDT-1'!F33</f>
        <v>0</v>
      </c>
      <c r="AF33" s="24"/>
      <c r="AG33">
        <f t="shared" si="2"/>
        <v>1162.4065324074456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8.1393450000000005</v>
      </c>
      <c r="E34">
        <f>GT_NG!T34</f>
        <v>10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56.259999999999984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555.26783839499444</v>
      </c>
      <c r="P34" s="36">
        <v>75.406267940215784</v>
      </c>
      <c r="Q34" s="36">
        <v>26.77</v>
      </c>
      <c r="R34" s="38">
        <v>20.199999999999996</v>
      </c>
      <c r="S34" s="38">
        <v>0</v>
      </c>
      <c r="T34" s="37">
        <f>SUMPRODUCT(LTA!J34:AN34,LTA!J$101:AN$101,LTA!J$105:AN$105)</f>
        <v>36.19</v>
      </c>
      <c r="U34" s="37">
        <f>SUMPRODUCT(LTA!J34:AN34,LTA!J$102:AN$102,LTA!J$105:AN$105)</f>
        <v>430.03832799999998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-261</v>
      </c>
      <c r="AA34" s="75">
        <f>STOA!J34</f>
        <v>182.02</v>
      </c>
      <c r="AB34" s="75">
        <f>-STOA!P34</f>
        <v>0</v>
      </c>
      <c r="AC34">
        <f t="shared" si="0"/>
        <v>14.217023112611813</v>
      </c>
      <c r="AD34">
        <f t="shared" si="1"/>
        <v>1154.0747562225986</v>
      </c>
      <c r="AE34">
        <f>'IDT-1'!F34</f>
        <v>0</v>
      </c>
      <c r="AF34" s="24"/>
      <c r="AG34">
        <f t="shared" si="2"/>
        <v>1154.0747562225986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8.1393450000000005</v>
      </c>
      <c r="E35">
        <f>GT_NG!T35</f>
        <v>10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56.259999999999984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543.33507265393405</v>
      </c>
      <c r="P35" s="36">
        <v>75.406267940215784</v>
      </c>
      <c r="Q35" s="36">
        <v>26.77</v>
      </c>
      <c r="R35" s="38">
        <v>20.199999999999996</v>
      </c>
      <c r="S35" s="38">
        <v>0</v>
      </c>
      <c r="T35" s="37">
        <f>SUMPRODUCT(LTA!J35:AN35,LTA!J$101:AN$101,LTA!J$105:AN$105)</f>
        <v>44.49</v>
      </c>
      <c r="U35" s="37">
        <f>SUMPRODUCT(LTA!J35:AN35,LTA!J$102:AN$102,LTA!J$105:AN$105)</f>
        <v>442.57428999999996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-265</v>
      </c>
      <c r="AA35" s="75">
        <f>STOA!J35</f>
        <v>181.84</v>
      </c>
      <c r="AB35" s="75">
        <f>-STOA!P35</f>
        <v>0</v>
      </c>
      <c r="AC35">
        <f t="shared" si="0"/>
        <v>14.32418259208646</v>
      </c>
      <c r="AD35">
        <f t="shared" si="1"/>
        <v>1158.6907930020632</v>
      </c>
      <c r="AE35">
        <f>'IDT-1'!F35</f>
        <v>0</v>
      </c>
      <c r="AF35" s="24"/>
      <c r="AG35">
        <f t="shared" si="2"/>
        <v>1158.6907930020632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8.1393450000000005</v>
      </c>
      <c r="E36">
        <f>GT_NG!T36</f>
        <v>10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56.259999999999984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537.14690500508675</v>
      </c>
      <c r="P36" s="36">
        <v>75.406267940215784</v>
      </c>
      <c r="Q36" s="36">
        <v>26.77</v>
      </c>
      <c r="R36" s="38">
        <v>22.2</v>
      </c>
      <c r="S36" s="38">
        <v>0</v>
      </c>
      <c r="T36" s="37">
        <f>SUMPRODUCT(LTA!J36:AN36,LTA!J$101:AN$101,LTA!J$105:AN$105)</f>
        <v>52.68</v>
      </c>
      <c r="U36" s="37">
        <f>SUMPRODUCT(LTA!J36:AN36,LTA!J$102:AN$102,LTA!J$105:AN$105)</f>
        <v>451.04873399999997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-271</v>
      </c>
      <c r="AA36" s="75">
        <f>STOA!J36</f>
        <v>181.84</v>
      </c>
      <c r="AB36" s="75">
        <f>-STOA!P36</f>
        <v>0</v>
      </c>
      <c r="AC36">
        <f t="shared" si="0"/>
        <v>14.479810259785477</v>
      </c>
      <c r="AD36">
        <f t="shared" si="1"/>
        <v>1165.011441685517</v>
      </c>
      <c r="AE36">
        <f>'IDT-1'!F36</f>
        <v>0</v>
      </c>
      <c r="AF36" s="24"/>
      <c r="AG36">
        <f t="shared" si="2"/>
        <v>1165.011441685517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8.1393450000000005</v>
      </c>
      <c r="E37">
        <f>GT_NG!T37</f>
        <v>10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58.250000000000014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536.20223867967366</v>
      </c>
      <c r="P37" s="36">
        <v>75.406267940215784</v>
      </c>
      <c r="Q37" s="36">
        <v>26.77</v>
      </c>
      <c r="R37" s="38">
        <v>22.2</v>
      </c>
      <c r="S37" s="38">
        <v>0</v>
      </c>
      <c r="T37" s="37">
        <f>SUMPRODUCT(LTA!J37:AN37,LTA!J$101:AN$101,LTA!J$105:AN$105)</f>
        <v>60.91</v>
      </c>
      <c r="U37" s="37">
        <f>SUMPRODUCT(LTA!J37:AN37,LTA!J$102:AN$102,LTA!J$105:AN$105)</f>
        <v>459.17203299999994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-285</v>
      </c>
      <c r="AA37" s="75">
        <f>STOA!J37</f>
        <v>181.84</v>
      </c>
      <c r="AB37" s="75">
        <f>-STOA!P37</f>
        <v>0</v>
      </c>
      <c r="AC37">
        <f t="shared" si="0"/>
        <v>14.744554982400453</v>
      </c>
      <c r="AD37">
        <f t="shared" si="1"/>
        <v>1168.1453296374889</v>
      </c>
      <c r="AE37">
        <f>'IDT-1'!F37</f>
        <v>0</v>
      </c>
      <c r="AF37" s="24"/>
      <c r="AG37">
        <f t="shared" si="2"/>
        <v>1168.1453296374889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8.1393450000000005</v>
      </c>
      <c r="E38">
        <f>GT_NG!T38</f>
        <v>10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58.250000000000014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536.20223867967366</v>
      </c>
      <c r="P38" s="36">
        <v>75.406267940215784</v>
      </c>
      <c r="Q38" s="36">
        <v>26.77</v>
      </c>
      <c r="R38" s="38">
        <v>22.2</v>
      </c>
      <c r="S38" s="38">
        <v>0</v>
      </c>
      <c r="T38" s="37">
        <f>SUMPRODUCT(LTA!J38:AN38,LTA!J$101:AN$101,LTA!J$105:AN$105)</f>
        <v>70.039999999999992</v>
      </c>
      <c r="U38" s="37">
        <f>SUMPRODUCT(LTA!J38:AN38,LTA!J$102:AN$102,LTA!J$105:AN$105)</f>
        <v>467.11039199999999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-299</v>
      </c>
      <c r="AA38" s="75">
        <f>STOA!J38</f>
        <v>181.84</v>
      </c>
      <c r="AB38" s="75">
        <f>-STOA!P38</f>
        <v>0</v>
      </c>
      <c r="AC38">
        <f t="shared" si="0"/>
        <v>15.006525406148899</v>
      </c>
      <c r="AD38">
        <f t="shared" si="1"/>
        <v>1170.9517182137404</v>
      </c>
      <c r="AE38">
        <f>'IDT-1'!F38</f>
        <v>0</v>
      </c>
      <c r="AF38" s="24"/>
      <c r="AG38">
        <f t="shared" si="2"/>
        <v>1170.9517182137404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8.0581019999999999</v>
      </c>
      <c r="E39">
        <f>GT_NG!T39</f>
        <v>9.9050632911392409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58.250000000000014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533.47205437994887</v>
      </c>
      <c r="P39" s="36">
        <v>73.846345145006438</v>
      </c>
      <c r="Q39" s="36">
        <v>26.34</v>
      </c>
      <c r="R39" s="38">
        <v>22.2</v>
      </c>
      <c r="S39" s="38">
        <v>0</v>
      </c>
      <c r="T39" s="37">
        <f>SUMPRODUCT(LTA!J39:AN39,LTA!J$101:AN$101,LTA!J$105:AN$105)</f>
        <v>78.2</v>
      </c>
      <c r="U39" s="37">
        <f>SUMPRODUCT(LTA!J39:AN39,LTA!J$102:AN$102,LTA!J$105:AN$105)</f>
        <v>471.49684699999989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-271</v>
      </c>
      <c r="AA39" s="75">
        <f>STOA!J39</f>
        <v>181.65</v>
      </c>
      <c r="AB39" s="75">
        <f>-STOA!P39</f>
        <v>0</v>
      </c>
      <c r="AC39">
        <f t="shared" si="0"/>
        <v>14.831998402700133</v>
      </c>
      <c r="AD39">
        <f t="shared" si="1"/>
        <v>1206.5864134133947</v>
      </c>
      <c r="AE39">
        <f>'IDT-1'!F39</f>
        <v>0</v>
      </c>
      <c r="AF39" s="24"/>
      <c r="AG39">
        <f t="shared" si="2"/>
        <v>1206.5864134133947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8.0581019999999999</v>
      </c>
      <c r="E40">
        <f>GT_NG!T40</f>
        <v>9.9050632911392409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58.250000000000014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533.47205437994887</v>
      </c>
      <c r="P40" s="36">
        <v>73.846345145006438</v>
      </c>
      <c r="Q40" s="36">
        <v>26.34</v>
      </c>
      <c r="R40" s="38">
        <v>22.2</v>
      </c>
      <c r="S40" s="38">
        <v>0</v>
      </c>
      <c r="T40" s="37">
        <f>SUMPRODUCT(LTA!J40:AN40,LTA!J$101:AN$101,LTA!J$105:AN$105)</f>
        <v>86.3</v>
      </c>
      <c r="U40" s="37">
        <f>SUMPRODUCT(LTA!J40:AN40,LTA!J$102:AN$102,LTA!J$105:AN$105)</f>
        <v>478.53278299999988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-206</v>
      </c>
      <c r="AA40" s="75">
        <f>STOA!J40</f>
        <v>181.65</v>
      </c>
      <c r="AB40" s="75">
        <f>-STOA!P40</f>
        <v>0</v>
      </c>
      <c r="AC40">
        <f t="shared" si="0"/>
        <v>14.408515012982342</v>
      </c>
      <c r="AD40">
        <f t="shared" si="1"/>
        <v>1287.1458328031122</v>
      </c>
      <c r="AE40">
        <f>'IDT-1'!F40</f>
        <v>0</v>
      </c>
      <c r="AF40" s="24"/>
      <c r="AG40">
        <f t="shared" si="2"/>
        <v>1287.1458328031122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8.0581019999999999</v>
      </c>
      <c r="E41">
        <f>GT_NG!T41</f>
        <v>9.9050632911392409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58.250000000000014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530.25163501277916</v>
      </c>
      <c r="P41" s="36">
        <v>19.350000000000001</v>
      </c>
      <c r="Q41" s="36">
        <v>7.74</v>
      </c>
      <c r="R41" s="38">
        <v>22.2</v>
      </c>
      <c r="S41" s="38">
        <v>0</v>
      </c>
      <c r="T41" s="37">
        <f>SUMPRODUCT(LTA!J41:AN41,LTA!J$101:AN$101,LTA!J$105:AN$105)</f>
        <v>92.16</v>
      </c>
      <c r="U41" s="37">
        <f>SUMPRODUCT(LTA!J41:AN41,LTA!J$102:AN$102,LTA!J$105:AN$105)</f>
        <v>480.80010399999992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-95</v>
      </c>
      <c r="AA41" s="75">
        <f>STOA!J41</f>
        <v>181.65</v>
      </c>
      <c r="AB41" s="75">
        <f>-STOA!P41</f>
        <v>0</v>
      </c>
      <c r="AC41">
        <f t="shared" si="0"/>
        <v>12.895425180017376</v>
      </c>
      <c r="AD41">
        <f t="shared" si="1"/>
        <v>1331.4694791239012</v>
      </c>
      <c r="AE41">
        <f>'IDT-1'!F41</f>
        <v>0</v>
      </c>
      <c r="AF41" s="24"/>
      <c r="AG41">
        <f t="shared" si="2"/>
        <v>1331.4694791239012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8.0581019999999999</v>
      </c>
      <c r="E42">
        <f>GT_NG!T42</f>
        <v>9.9050632911392409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58.250000000000014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526.43037270476225</v>
      </c>
      <c r="P42" s="36">
        <v>19.350000000000001</v>
      </c>
      <c r="Q42" s="36">
        <v>7.74</v>
      </c>
      <c r="R42" s="38">
        <v>21.9</v>
      </c>
      <c r="S42" s="38">
        <v>0</v>
      </c>
      <c r="T42" s="37">
        <f>SUMPRODUCT(LTA!J42:AN42,LTA!J$101:AN$101,LTA!J$105:AN$105)</f>
        <v>100.03</v>
      </c>
      <c r="U42" s="37">
        <f>SUMPRODUCT(LTA!J42:AN42,LTA!J$102:AN$102,LTA!J$105:AN$105)</f>
        <v>486.76526799999994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-59</v>
      </c>
      <c r="AA42" s="75">
        <f>STOA!J42</f>
        <v>181.65</v>
      </c>
      <c r="AB42" s="75">
        <f>-STOA!P42</f>
        <v>0</v>
      </c>
      <c r="AC42">
        <f t="shared" si="0"/>
        <v>12.672060276134026</v>
      </c>
      <c r="AD42">
        <f t="shared" si="1"/>
        <v>1377.4067457197675</v>
      </c>
      <c r="AE42">
        <f>'IDT-1'!F42</f>
        <v>0</v>
      </c>
      <c r="AF42" s="24"/>
      <c r="AG42">
        <f t="shared" si="2"/>
        <v>1377.4067457197675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8.0581019999999999</v>
      </c>
      <c r="E43">
        <f>GT_NG!T43</f>
        <v>17.329262631672915</v>
      </c>
      <c r="F43">
        <f>GT_Spot!T43</f>
        <v>0</v>
      </c>
      <c r="G43">
        <f>PPCL_NG!T43</f>
        <v>28.61</v>
      </c>
      <c r="H43">
        <f>PPCL_Spot!T43</f>
        <v>0</v>
      </c>
      <c r="I43">
        <f>Bawana_NG!T43</f>
        <v>58.250000000000014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524.23529406700573</v>
      </c>
      <c r="P43" s="36">
        <v>48.37</v>
      </c>
      <c r="Q43" s="36">
        <v>7.74</v>
      </c>
      <c r="R43" s="38">
        <v>21.9</v>
      </c>
      <c r="S43" s="38">
        <v>0</v>
      </c>
      <c r="T43" s="37">
        <f>SUMPRODUCT(LTA!J43:AN43,LTA!J$101:AN$101,LTA!J$105:AN$105)</f>
        <v>104.77</v>
      </c>
      <c r="U43" s="37">
        <f>SUMPRODUCT(LTA!J43:AN43,LTA!J$102:AN$102,LTA!J$105:AN$105)</f>
        <v>492.88724999999988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128.83000000000001</v>
      </c>
      <c r="AB43" s="75">
        <f>-STOA!P43</f>
        <v>0</v>
      </c>
      <c r="AC43">
        <f t="shared" si="0"/>
        <v>12.104231233068898</v>
      </c>
      <c r="AD43">
        <f t="shared" si="1"/>
        <v>1428.8756774656094</v>
      </c>
      <c r="AE43">
        <f>'IDT-1'!F43</f>
        <v>0</v>
      </c>
      <c r="AF43" s="24"/>
      <c r="AG43">
        <f t="shared" si="2"/>
        <v>1428.8756774656094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8.0581019999999999</v>
      </c>
      <c r="E44">
        <f>GT_NG!T44</f>
        <v>17.329262631672915</v>
      </c>
      <c r="F44">
        <f>GT_Spot!T44</f>
        <v>0</v>
      </c>
      <c r="G44">
        <f>PPCL_NG!T44</f>
        <v>28.61</v>
      </c>
      <c r="H44">
        <f>PPCL_Spot!T44</f>
        <v>0</v>
      </c>
      <c r="I44">
        <f>Bawana_NG!T44</f>
        <v>58.250000000000014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521.34939158113775</v>
      </c>
      <c r="P44" s="36">
        <v>75.41</v>
      </c>
      <c r="Q44" s="36">
        <v>7.74</v>
      </c>
      <c r="R44" s="38">
        <v>21.9</v>
      </c>
      <c r="S44" s="38">
        <v>0</v>
      </c>
      <c r="T44" s="37">
        <f>SUMPRODUCT(LTA!J44:AN44,LTA!J$101:AN$101,LTA!J$105:AN$105)</f>
        <v>107.42</v>
      </c>
      <c r="U44" s="37">
        <f>SUMPRODUCT(LTA!J44:AN44,LTA!J$102:AN$102,LTA!J$105:AN$105)</f>
        <v>498.18883299999993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128.83000000000001</v>
      </c>
      <c r="AB44" s="75">
        <f>-STOA!P44</f>
        <v>0</v>
      </c>
      <c r="AC44">
        <f t="shared" si="0"/>
        <v>12.373918949387607</v>
      </c>
      <c r="AD44">
        <f t="shared" si="1"/>
        <v>1460.7116702634228</v>
      </c>
      <c r="AE44">
        <f>'IDT-1'!F44</f>
        <v>0</v>
      </c>
      <c r="AF44" s="24"/>
      <c r="AG44">
        <f t="shared" si="2"/>
        <v>1460.7116702634228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8.0581019999999999</v>
      </c>
      <c r="E45">
        <f>GT_NG!T45</f>
        <v>17.329262631672915</v>
      </c>
      <c r="F45">
        <f>GT_Spot!T45</f>
        <v>0</v>
      </c>
      <c r="G45">
        <f>PPCL_NG!T45</f>
        <v>28.61</v>
      </c>
      <c r="H45">
        <f>PPCL_Spot!T45</f>
        <v>0</v>
      </c>
      <c r="I45">
        <f>Bawana_NG!T45</f>
        <v>58.250000000000014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521.34939158113775</v>
      </c>
      <c r="P45" s="36">
        <v>75.91</v>
      </c>
      <c r="Q45" s="36">
        <v>7.74</v>
      </c>
      <c r="R45" s="38">
        <v>21.9</v>
      </c>
      <c r="S45" s="38">
        <v>0</v>
      </c>
      <c r="T45" s="37">
        <f>SUMPRODUCT(LTA!J45:AN45,LTA!J$101:AN$101,LTA!J$105:AN$105)</f>
        <v>109.06</v>
      </c>
      <c r="U45" s="37">
        <f>SUMPRODUCT(LTA!J45:AN45,LTA!J$102:AN$102,LTA!J$105:AN$105)</f>
        <v>524.01592999999991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128.83000000000001</v>
      </c>
      <c r="AB45" s="75">
        <f>-STOA!P45</f>
        <v>0</v>
      </c>
      <c r="AC45">
        <f t="shared" si="0"/>
        <v>12.608842564187606</v>
      </c>
      <c r="AD45">
        <f t="shared" si="1"/>
        <v>1488.4438436486228</v>
      </c>
      <c r="AE45">
        <f>'IDT-1'!F45</f>
        <v>0</v>
      </c>
      <c r="AF45" s="24"/>
      <c r="AG45">
        <f t="shared" si="2"/>
        <v>1488.4438436486228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8.0581019999999999</v>
      </c>
      <c r="E46">
        <f>GT_NG!T46</f>
        <v>17.329262631672915</v>
      </c>
      <c r="F46">
        <f>GT_Spot!T46</f>
        <v>0</v>
      </c>
      <c r="G46">
        <f>PPCL_NG!T46</f>
        <v>28.61</v>
      </c>
      <c r="H46">
        <f>PPCL_Spot!T46</f>
        <v>0</v>
      </c>
      <c r="I46">
        <f>Bawana_NG!T46</f>
        <v>58.250000000000014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521.34939158113775</v>
      </c>
      <c r="P46" s="36">
        <v>75.91</v>
      </c>
      <c r="Q46" s="36">
        <v>7.74</v>
      </c>
      <c r="R46" s="38">
        <v>21.9</v>
      </c>
      <c r="S46" s="38">
        <v>0</v>
      </c>
      <c r="T46" s="37">
        <f>SUMPRODUCT(LTA!J46:AN46,LTA!J$101:AN$101,LTA!J$105:AN$105)</f>
        <v>109.47</v>
      </c>
      <c r="U46" s="37">
        <f>SUMPRODUCT(LTA!J46:AN46,LTA!J$102:AN$102,LTA!J$105:AN$105)</f>
        <v>548.9624399999999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128.83000000000001</v>
      </c>
      <c r="AB46" s="75">
        <f>-STOA!P46</f>
        <v>0</v>
      </c>
      <c r="AC46">
        <f t="shared" si="0"/>
        <v>12.821837248187608</v>
      </c>
      <c r="AD46">
        <f t="shared" si="1"/>
        <v>1513.5873589646228</v>
      </c>
      <c r="AE46">
        <f>'IDT-1'!F46</f>
        <v>0</v>
      </c>
      <c r="AF46" s="24"/>
      <c r="AG46">
        <f t="shared" si="2"/>
        <v>1513.5873589646228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8.0581019999999999</v>
      </c>
      <c r="E47">
        <f>GT_NG!T47</f>
        <v>17.329262631672915</v>
      </c>
      <c r="F47">
        <f>GT_Spot!T47</f>
        <v>0</v>
      </c>
      <c r="G47">
        <f>PPCL_NG!T47</f>
        <v>28.61</v>
      </c>
      <c r="H47">
        <f>PPCL_Spot!T47</f>
        <v>0</v>
      </c>
      <c r="I47">
        <f>Bawana_NG!T47</f>
        <v>58.250000000000014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525.82171794379792</v>
      </c>
      <c r="P47" s="36">
        <v>75.406267940215784</v>
      </c>
      <c r="Q47" s="36">
        <v>26.77</v>
      </c>
      <c r="R47" s="38">
        <v>21.9</v>
      </c>
      <c r="S47" s="38">
        <v>0</v>
      </c>
      <c r="T47" s="37">
        <f>SUMPRODUCT(LTA!J47:AN47,LTA!J$101:AN$101,LTA!J$105:AN$105)</f>
        <v>110.03999999999999</v>
      </c>
      <c r="U47" s="37">
        <f>SUMPRODUCT(LTA!J47:AN47,LTA!J$102:AN$102,LTA!J$105:AN$105)</f>
        <v>551.23286499999995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128.65</v>
      </c>
      <c r="AB47" s="75">
        <f>-STOA!P47</f>
        <v>0</v>
      </c>
      <c r="AC47">
        <f t="shared" si="0"/>
        <v>13.037373010331766</v>
      </c>
      <c r="AD47">
        <f t="shared" si="1"/>
        <v>1539.0308425053547</v>
      </c>
      <c r="AE47">
        <f>'IDT-1'!F47</f>
        <v>0</v>
      </c>
      <c r="AF47" s="24"/>
      <c r="AG47">
        <f t="shared" si="2"/>
        <v>1539.0308425053547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8.0581019999999999</v>
      </c>
      <c r="E48">
        <f>GT_NG!T48</f>
        <v>17.329262631672915</v>
      </c>
      <c r="F48">
        <f>GT_Spot!T48</f>
        <v>0</v>
      </c>
      <c r="G48">
        <f>PPCL_NG!T48</f>
        <v>28.61</v>
      </c>
      <c r="H48">
        <f>PPCL_Spot!T48</f>
        <v>0</v>
      </c>
      <c r="I48">
        <f>Bawana_NG!T48</f>
        <v>58.250000000000014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525.82171794379792</v>
      </c>
      <c r="P48" s="36">
        <v>75.406267940215784</v>
      </c>
      <c r="Q48" s="36">
        <v>26.77</v>
      </c>
      <c r="R48" s="38">
        <v>21.900000000000002</v>
      </c>
      <c r="S48" s="38">
        <v>0</v>
      </c>
      <c r="T48" s="37">
        <f>SUMPRODUCT(LTA!J48:AN48,LTA!J$101:AN$101,LTA!J$105:AN$105)</f>
        <v>110.03999999999999</v>
      </c>
      <c r="U48" s="37">
        <f>SUMPRODUCT(LTA!J48:AN48,LTA!J$102:AN$102,LTA!J$105:AN$105)</f>
        <v>552.86061399999994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128.65</v>
      </c>
      <c r="AB48" s="75">
        <f>-STOA!P48</f>
        <v>0</v>
      </c>
      <c r="AC48">
        <f t="shared" si="0"/>
        <v>13.051046101931767</v>
      </c>
      <c r="AD48">
        <f t="shared" si="1"/>
        <v>1540.644918413755</v>
      </c>
      <c r="AE48">
        <f>'IDT-1'!F48</f>
        <v>0</v>
      </c>
      <c r="AF48" s="24"/>
      <c r="AG48">
        <f t="shared" si="2"/>
        <v>1540.644918413755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8.0581019999999999</v>
      </c>
      <c r="E49">
        <f>GT_NG!T49</f>
        <v>17.329262631672915</v>
      </c>
      <c r="F49">
        <f>GT_Spot!T49</f>
        <v>0</v>
      </c>
      <c r="G49">
        <f>PPCL_NG!T49</f>
        <v>28.61</v>
      </c>
      <c r="H49">
        <f>PPCL_Spot!T49</f>
        <v>0</v>
      </c>
      <c r="I49">
        <f>Bawana_NG!T49</f>
        <v>58.250000000000014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554.84536967897338</v>
      </c>
      <c r="P49" s="36">
        <v>75.406267940215784</v>
      </c>
      <c r="Q49" s="36">
        <v>26.77</v>
      </c>
      <c r="R49" s="38">
        <v>21.900000000000002</v>
      </c>
      <c r="S49" s="38">
        <v>0</v>
      </c>
      <c r="T49" s="37">
        <f>SUMPRODUCT(LTA!J49:AN49,LTA!J$101:AN$101,LTA!J$105:AN$105)</f>
        <v>110.03999999999999</v>
      </c>
      <c r="U49" s="37">
        <f>SUMPRODUCT(LTA!J49:AN49,LTA!J$102:AN$102,LTA!J$105:AN$105)</f>
        <v>548.19073399999991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128.65</v>
      </c>
      <c r="AB49" s="75">
        <f>-STOA!P49</f>
        <v>0</v>
      </c>
      <c r="AC49">
        <f t="shared" si="0"/>
        <v>13.25561778450724</v>
      </c>
      <c r="AD49">
        <f t="shared" si="1"/>
        <v>1564.7941184663548</v>
      </c>
      <c r="AE49">
        <f>'IDT-1'!F49</f>
        <v>0</v>
      </c>
      <c r="AF49" s="24"/>
      <c r="AG49">
        <f t="shared" si="2"/>
        <v>1564.7941184663548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8.0581019999999999</v>
      </c>
      <c r="E50">
        <f>GT_NG!T50</f>
        <v>17.329262631672915</v>
      </c>
      <c r="F50">
        <f>GT_Spot!T50</f>
        <v>0</v>
      </c>
      <c r="G50">
        <f>PPCL_NG!T50</f>
        <v>28.61</v>
      </c>
      <c r="H50">
        <f>PPCL_Spot!T50</f>
        <v>0</v>
      </c>
      <c r="I50">
        <f>Bawana_NG!T50</f>
        <v>58.250000000000014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554.84536967897338</v>
      </c>
      <c r="P50" s="36">
        <v>75.406267940215784</v>
      </c>
      <c r="Q50" s="36">
        <v>26.77</v>
      </c>
      <c r="R50" s="38">
        <v>21.900000000000002</v>
      </c>
      <c r="S50" s="38">
        <v>0</v>
      </c>
      <c r="T50" s="37">
        <f>SUMPRODUCT(LTA!J50:AN50,LTA!J$101:AN$101,LTA!J$105:AN$105)</f>
        <v>110.03999999999999</v>
      </c>
      <c r="U50" s="37">
        <f>SUMPRODUCT(LTA!J50:AN50,LTA!J$102:AN$102,LTA!J$105:AN$105)</f>
        <v>549.68274499999995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128.65</v>
      </c>
      <c r="AB50" s="75">
        <f>-STOA!P50</f>
        <v>0</v>
      </c>
      <c r="AC50">
        <f t="shared" si="0"/>
        <v>13.26815067690724</v>
      </c>
      <c r="AD50">
        <f t="shared" si="1"/>
        <v>1566.2735965739548</v>
      </c>
      <c r="AE50">
        <f>'IDT-1'!F50</f>
        <v>0</v>
      </c>
      <c r="AF50" s="24"/>
      <c r="AG50">
        <f t="shared" si="2"/>
        <v>1566.2735965739548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8.0581019999999999</v>
      </c>
      <c r="E51">
        <f>GT_NG!T51</f>
        <v>17.270568987456826</v>
      </c>
      <c r="F51">
        <f>GT_Spot!T51</f>
        <v>0</v>
      </c>
      <c r="G51">
        <f>PPCL_NG!T51</f>
        <v>28.21</v>
      </c>
      <c r="H51">
        <f>PPCL_Spot!T51</f>
        <v>0</v>
      </c>
      <c r="I51">
        <f>Bawana_NG!T51</f>
        <v>58.250000000000014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567.29201935222363</v>
      </c>
      <c r="P51" s="36">
        <v>75.406267940215784</v>
      </c>
      <c r="Q51" s="36">
        <v>26.77</v>
      </c>
      <c r="R51" s="38">
        <v>21.900000000000002</v>
      </c>
      <c r="S51" s="38">
        <v>0</v>
      </c>
      <c r="T51" s="37">
        <f>SUMPRODUCT(LTA!J51:AN51,LTA!J$101:AN$101,LTA!J$105:AN$105)</f>
        <v>110.03999999999999</v>
      </c>
      <c r="U51" s="37">
        <f>SUMPRODUCT(LTA!J51:AN51,LTA!J$102:AN$102,LTA!J$105:AN$105)</f>
        <v>545.548272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128.56</v>
      </c>
      <c r="AB51" s="75">
        <f>-STOA!P51</f>
        <v>0</v>
      </c>
      <c r="AC51">
        <f t="shared" si="0"/>
        <v>13.333363934351127</v>
      </c>
      <c r="AD51">
        <f t="shared" si="1"/>
        <v>1573.9718663455449</v>
      </c>
      <c r="AE51">
        <f>'IDT-1'!F51</f>
        <v>0</v>
      </c>
      <c r="AF51" s="24"/>
      <c r="AG51">
        <f t="shared" si="2"/>
        <v>1573.9718663455449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8.0581019999999999</v>
      </c>
      <c r="E52">
        <f>GT_NG!T52</f>
        <v>17.270568987456826</v>
      </c>
      <c r="F52">
        <f>GT_Spot!T52</f>
        <v>0</v>
      </c>
      <c r="G52">
        <f>PPCL_NG!T52</f>
        <v>28.21</v>
      </c>
      <c r="H52">
        <f>PPCL_Spot!T52</f>
        <v>0</v>
      </c>
      <c r="I52">
        <f>Bawana_NG!T52</f>
        <v>58.250000000000014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567.41374838092668</v>
      </c>
      <c r="P52" s="36">
        <v>75.406267940215784</v>
      </c>
      <c r="Q52" s="36">
        <v>26.77</v>
      </c>
      <c r="R52" s="38">
        <v>21.900000000000002</v>
      </c>
      <c r="S52" s="38">
        <v>0</v>
      </c>
      <c r="T52" s="37">
        <f>SUMPRODUCT(LTA!J52:AN52,LTA!J$101:AN$101,LTA!J$105:AN$105)</f>
        <v>110.03999999999999</v>
      </c>
      <c r="U52" s="37">
        <f>SUMPRODUCT(LTA!J52:AN52,LTA!J$102:AN$102,LTA!J$105:AN$105)</f>
        <v>543.86583599999994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128.56</v>
      </c>
      <c r="AB52" s="75">
        <f>-STOA!P52</f>
        <v>0</v>
      </c>
      <c r="AC52">
        <f t="shared" si="0"/>
        <v>13.320253995792232</v>
      </c>
      <c r="AD52">
        <f t="shared" si="1"/>
        <v>1572.4242693128069</v>
      </c>
      <c r="AE52">
        <f>'IDT-1'!F52</f>
        <v>0</v>
      </c>
      <c r="AF52" s="24"/>
      <c r="AG52">
        <f t="shared" si="2"/>
        <v>1572.4242693128069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8.0581019999999999</v>
      </c>
      <c r="E53">
        <f>GT_NG!T53</f>
        <v>10.589999999999998</v>
      </c>
      <c r="F53">
        <f>GT_Spot!T53</f>
        <v>0</v>
      </c>
      <c r="G53">
        <f>PPCL_NG!T53</f>
        <v>28.21</v>
      </c>
      <c r="H53">
        <f>PPCL_Spot!T53</f>
        <v>0</v>
      </c>
      <c r="I53">
        <f>Bawana_NG!T53</f>
        <v>58.250000000000014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568.91296992776188</v>
      </c>
      <c r="P53" s="36">
        <v>75.406267940215784</v>
      </c>
      <c r="Q53" s="36">
        <v>26.77</v>
      </c>
      <c r="R53" s="38">
        <v>21.900000000000002</v>
      </c>
      <c r="S53" s="38">
        <v>0</v>
      </c>
      <c r="T53" s="37">
        <f>SUMPRODUCT(LTA!J53:AN53,LTA!J$101:AN$101,LTA!J$105:AN$105)</f>
        <v>110.03999999999999</v>
      </c>
      <c r="U53" s="37">
        <f>SUMPRODUCT(LTA!J53:AN53,LTA!J$102:AN$102,LTA!J$105:AN$105)</f>
        <v>542.87164199999995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128.56</v>
      </c>
      <c r="AB53" s="75">
        <f>-STOA!P53</f>
        <v>0</v>
      </c>
      <c r="AC53">
        <f t="shared" si="0"/>
        <v>13.268379447691011</v>
      </c>
      <c r="AD53">
        <f t="shared" si="1"/>
        <v>1566.3006024202866</v>
      </c>
      <c r="AE53">
        <f>'IDT-1'!F53</f>
        <v>0</v>
      </c>
      <c r="AF53" s="24"/>
      <c r="AG53">
        <f t="shared" si="2"/>
        <v>1566.3006024202866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8.0581019999999999</v>
      </c>
      <c r="E54">
        <f>GT_NG!T54</f>
        <v>18.393998695368555</v>
      </c>
      <c r="F54">
        <f>GT_Spot!T54</f>
        <v>0</v>
      </c>
      <c r="G54">
        <f>PPCL_NG!T54</f>
        <v>28.21</v>
      </c>
      <c r="H54">
        <f>PPCL_Spot!T54</f>
        <v>0</v>
      </c>
      <c r="I54">
        <f>Bawana_NG!T54</f>
        <v>58.250000000000014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569.81001989881838</v>
      </c>
      <c r="P54" s="36">
        <v>75.406267940215784</v>
      </c>
      <c r="Q54" s="36">
        <v>26.77</v>
      </c>
      <c r="R54" s="38">
        <v>21.900000000000002</v>
      </c>
      <c r="S54" s="38">
        <v>0</v>
      </c>
      <c r="T54" s="37">
        <f>SUMPRODUCT(LTA!J54:AN54,LTA!J$101:AN$101,LTA!J$105:AN$105)</f>
        <v>110.03999999999999</v>
      </c>
      <c r="U54" s="37">
        <f>SUMPRODUCT(LTA!J54:AN54,LTA!J$102:AN$102,LTA!J$105:AN$105)</f>
        <v>541.26768799999991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128.56</v>
      </c>
      <c r="AB54" s="75">
        <f>-STOA!P54</f>
        <v>0</v>
      </c>
      <c r="AC54">
        <f t="shared" si="0"/>
        <v>13.327995042888979</v>
      </c>
      <c r="AD54">
        <f t="shared" si="1"/>
        <v>1573.3380814915135</v>
      </c>
      <c r="AE54">
        <f>'IDT-1'!F54</f>
        <v>0</v>
      </c>
      <c r="AF54" s="24"/>
      <c r="AG54">
        <f t="shared" si="2"/>
        <v>1573.3380814915135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8.0581019999999999</v>
      </c>
      <c r="E55">
        <f>GT_NG!T55</f>
        <v>18.393998695368555</v>
      </c>
      <c r="F55">
        <f>GT_Spot!T55</f>
        <v>0</v>
      </c>
      <c r="G55">
        <f>PPCL_NG!T55</f>
        <v>28.21</v>
      </c>
      <c r="H55">
        <f>PPCL_Spot!T55</f>
        <v>0</v>
      </c>
      <c r="I55">
        <f>Bawana_NG!T55</f>
        <v>58.250000000000014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517.92672200852962</v>
      </c>
      <c r="P55" s="36">
        <v>75.406267940215784</v>
      </c>
      <c r="Q55" s="36">
        <v>26.77</v>
      </c>
      <c r="R55" s="38">
        <v>21.900000000000002</v>
      </c>
      <c r="S55" s="38">
        <v>0</v>
      </c>
      <c r="T55" s="37">
        <f>SUMPRODUCT(LTA!J55:AN55,LTA!J$101:AN$101,LTA!J$105:AN$105)</f>
        <v>110.03999999999999</v>
      </c>
      <c r="U55" s="37">
        <f>SUMPRODUCT(LTA!J55:AN55,LTA!J$102:AN$102,LTA!J$105:AN$105)</f>
        <v>508.45510599999994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128.46</v>
      </c>
      <c r="AB55" s="75">
        <f>-STOA!P55</f>
        <v>0</v>
      </c>
      <c r="AC55">
        <f t="shared" si="0"/>
        <v>12.615709651810555</v>
      </c>
      <c r="AD55">
        <f t="shared" si="1"/>
        <v>1489.2544869923033</v>
      </c>
      <c r="AE55">
        <f>'IDT-1'!F55</f>
        <v>0</v>
      </c>
      <c r="AF55" s="24"/>
      <c r="AG55">
        <f t="shared" si="2"/>
        <v>1489.2544869923033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8.0581019999999999</v>
      </c>
      <c r="E56">
        <f>GT_NG!T56</f>
        <v>18.393998695368555</v>
      </c>
      <c r="F56">
        <f>GT_Spot!T56</f>
        <v>0</v>
      </c>
      <c r="G56">
        <f>PPCL_NG!T56</f>
        <v>27.42</v>
      </c>
      <c r="H56">
        <f>PPCL_Spot!T56</f>
        <v>0</v>
      </c>
      <c r="I56">
        <f>Bawana_NG!T56</f>
        <v>58.250000000000014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519.33678823393711</v>
      </c>
      <c r="P56" s="36">
        <v>75.406267940215784</v>
      </c>
      <c r="Q56" s="36">
        <v>26.77</v>
      </c>
      <c r="R56" s="38">
        <v>21.4</v>
      </c>
      <c r="S56" s="38">
        <v>0</v>
      </c>
      <c r="T56" s="37">
        <f>SUMPRODUCT(LTA!J56:AN56,LTA!J$101:AN$101,LTA!J$105:AN$105)</f>
        <v>110.03999999999999</v>
      </c>
      <c r="U56" s="37">
        <f>SUMPRODUCT(LTA!J56:AN56,LTA!J$102:AN$102,LTA!J$105:AN$105)</f>
        <v>504.89490799999993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128.46</v>
      </c>
      <c r="AB56" s="75">
        <f>-STOA!P56</f>
        <v>0</v>
      </c>
      <c r="AC56">
        <f t="shared" si="0"/>
        <v>12.58681254490398</v>
      </c>
      <c r="AD56">
        <f t="shared" si="1"/>
        <v>1485.8432523246174</v>
      </c>
      <c r="AE56">
        <f>'IDT-1'!F56</f>
        <v>0</v>
      </c>
      <c r="AF56" s="24"/>
      <c r="AG56">
        <f t="shared" si="2"/>
        <v>1485.8432523246174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8.0581019999999999</v>
      </c>
      <c r="E57">
        <f>GT_NG!T57</f>
        <v>18.393998695368555</v>
      </c>
      <c r="F57">
        <f>GT_Spot!T57</f>
        <v>0</v>
      </c>
      <c r="G57">
        <f>PPCL_NG!T57</f>
        <v>27.42</v>
      </c>
      <c r="H57">
        <f>PPCL_Spot!T57</f>
        <v>0</v>
      </c>
      <c r="I57">
        <f>Bawana_NG!T57</f>
        <v>58.250000000000014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524.02494164832467</v>
      </c>
      <c r="P57" s="36">
        <v>75.406267940215784</v>
      </c>
      <c r="Q57" s="36">
        <v>26.77</v>
      </c>
      <c r="R57" s="38">
        <v>21.4</v>
      </c>
      <c r="S57" s="38">
        <v>0</v>
      </c>
      <c r="T57" s="37">
        <f>SUMPRODUCT(LTA!J57:AN57,LTA!J$101:AN$101,LTA!J$105:AN$105)</f>
        <v>110.03999999999999</v>
      </c>
      <c r="U57" s="37">
        <f>SUMPRODUCT(LTA!J57:AN57,LTA!J$102:AN$102,LTA!J$105:AN$105)</f>
        <v>534.90834299999995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128.46</v>
      </c>
      <c r="AB57" s="75">
        <f>-STOA!P57</f>
        <v>0</v>
      </c>
      <c r="AC57">
        <f t="shared" si="0"/>
        <v>12.878305887584833</v>
      </c>
      <c r="AD57">
        <f t="shared" si="1"/>
        <v>1520.253347396324</v>
      </c>
      <c r="AE57">
        <f>'IDT-1'!F57</f>
        <v>0</v>
      </c>
      <c r="AF57" s="24"/>
      <c r="AG57">
        <f t="shared" si="2"/>
        <v>1520.253347396324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8.0581019999999999</v>
      </c>
      <c r="E58">
        <f>GT_NG!T58</f>
        <v>9.8425490196078425</v>
      </c>
      <c r="F58">
        <f>GT_Spot!T58</f>
        <v>0</v>
      </c>
      <c r="G58">
        <f>PPCL_NG!T58</f>
        <v>27.42</v>
      </c>
      <c r="H58">
        <f>PPCL_Spot!T58</f>
        <v>0</v>
      </c>
      <c r="I58">
        <f>Bawana_NG!T58</f>
        <v>58.250000000000014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602.57781801831459</v>
      </c>
      <c r="P58" s="36">
        <v>75.406267940215784</v>
      </c>
      <c r="Q58" s="36">
        <v>26.77</v>
      </c>
      <c r="R58" s="38">
        <v>21.900000000000002</v>
      </c>
      <c r="S58" s="38">
        <v>0</v>
      </c>
      <c r="T58" s="37">
        <f>SUMPRODUCT(LTA!J58:AN58,LTA!J$101:AN$101,LTA!J$105:AN$105)</f>
        <v>109.61</v>
      </c>
      <c r="U58" s="37">
        <f>SUMPRODUCT(LTA!J58:AN58,LTA!J$102:AN$102,LTA!J$105:AN$105)</f>
        <v>534.87910199999988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128.46</v>
      </c>
      <c r="AB58" s="75">
        <f>-STOA!P58</f>
        <v>0</v>
      </c>
      <c r="AC58">
        <f t="shared" si="0"/>
        <v>13.466660247416359</v>
      </c>
      <c r="AD58">
        <f t="shared" si="1"/>
        <v>1589.7071787307218</v>
      </c>
      <c r="AE58">
        <f>'IDT-1'!F58</f>
        <v>0</v>
      </c>
      <c r="AF58" s="24"/>
      <c r="AG58">
        <f t="shared" si="2"/>
        <v>1589.7071787307218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8.0581019999999999</v>
      </c>
      <c r="E59">
        <f>GT_NG!T59</f>
        <v>9.8425490196078425</v>
      </c>
      <c r="F59">
        <f>GT_Spot!T59</f>
        <v>0</v>
      </c>
      <c r="G59">
        <f>PPCL_NG!T59</f>
        <v>27.62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644.00410878898413</v>
      </c>
      <c r="P59" s="36">
        <v>75.406267940215784</v>
      </c>
      <c r="Q59" s="36">
        <v>26.77</v>
      </c>
      <c r="R59" s="38">
        <v>21.900000000000002</v>
      </c>
      <c r="S59" s="38">
        <v>0</v>
      </c>
      <c r="T59" s="37">
        <f>SUMPRODUCT(LTA!J59:AN59,LTA!J$101:AN$101,LTA!J$105:AN$105)</f>
        <v>108.36</v>
      </c>
      <c r="U59" s="37">
        <f>SUMPRODUCT(LTA!J59:AN59,LTA!J$102:AN$102,LTA!J$105:AN$105)</f>
        <v>533.98465499999998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128.56</v>
      </c>
      <c r="AB59" s="75">
        <f>-STOA!P59</f>
        <v>0</v>
      </c>
      <c r="AC59">
        <f t="shared" si="0"/>
        <v>13.894571735089983</v>
      </c>
      <c r="AD59">
        <f t="shared" si="1"/>
        <v>1640.2211110137175</v>
      </c>
      <c r="AE59">
        <f>'IDT-1'!F59</f>
        <v>0</v>
      </c>
      <c r="AF59" s="24"/>
      <c r="AG59">
        <f t="shared" si="2"/>
        <v>1640.2211110137175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8.0581019999999999</v>
      </c>
      <c r="E60">
        <f>GT_NG!T60</f>
        <v>17.270568987456826</v>
      </c>
      <c r="F60">
        <f>GT_Spot!T60</f>
        <v>0</v>
      </c>
      <c r="G60">
        <f>PPCL_NG!T60</f>
        <v>27.62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644.45495432474365</v>
      </c>
      <c r="P60" s="36">
        <v>75.406267940215784</v>
      </c>
      <c r="Q60" s="36">
        <v>26.77</v>
      </c>
      <c r="R60" s="38">
        <v>21.900000000000002</v>
      </c>
      <c r="S60" s="38">
        <v>0</v>
      </c>
      <c r="T60" s="37">
        <f>SUMPRODUCT(LTA!J60:AN60,LTA!J$101:AN$101,LTA!J$105:AN$105)</f>
        <v>105.9</v>
      </c>
      <c r="U60" s="37">
        <f>SUMPRODUCT(LTA!J60:AN60,LTA!J$102:AN$102,LTA!J$105:AN$105)</f>
        <v>532.015761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128.56</v>
      </c>
      <c r="AB60" s="75">
        <f>-STOA!P60</f>
        <v>0</v>
      </c>
      <c r="AC60">
        <f t="shared" si="0"/>
        <v>13.923551495720295</v>
      </c>
      <c r="AD60">
        <f t="shared" si="1"/>
        <v>1643.6421027566957</v>
      </c>
      <c r="AE60">
        <f>'IDT-1'!F60</f>
        <v>0</v>
      </c>
      <c r="AF60" s="24"/>
      <c r="AG60">
        <f t="shared" si="2"/>
        <v>1643.6421027566957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8.0581019999999999</v>
      </c>
      <c r="E61">
        <f>GT_NG!T61</f>
        <v>17.270568987456826</v>
      </c>
      <c r="F61">
        <f>GT_Spot!T61</f>
        <v>0</v>
      </c>
      <c r="G61">
        <f>PPCL_NG!T61</f>
        <v>27.62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718.37460492131436</v>
      </c>
      <c r="P61" s="36">
        <v>71.897128938226246</v>
      </c>
      <c r="Q61" s="36">
        <v>26.77</v>
      </c>
      <c r="R61" s="38">
        <v>21.900000000000002</v>
      </c>
      <c r="S61" s="38">
        <v>0</v>
      </c>
      <c r="T61" s="37">
        <f>SUMPRODUCT(LTA!J61:AN61,LTA!J$101:AN$101,LTA!J$105:AN$105)</f>
        <v>99.52</v>
      </c>
      <c r="U61" s="37">
        <f>SUMPRODUCT(LTA!J61:AN61,LTA!J$102:AN$102,LTA!J$105:AN$105)</f>
        <v>520.80194299999994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128.56</v>
      </c>
      <c r="AB61" s="75">
        <f>-STOA!P61</f>
        <v>0</v>
      </c>
      <c r="AC61">
        <f t="shared" si="0"/>
        <v>14.367211721914778</v>
      </c>
      <c r="AD61">
        <f t="shared" si="1"/>
        <v>1696.0151361250826</v>
      </c>
      <c r="AE61">
        <f>'IDT-1'!F61</f>
        <v>0</v>
      </c>
      <c r="AF61" s="24"/>
      <c r="AG61">
        <f t="shared" si="2"/>
        <v>1696.0151361250826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8.0581019999999999</v>
      </c>
      <c r="E62">
        <f>GT_NG!T62</f>
        <v>17.270568987456826</v>
      </c>
      <c r="F62">
        <f>GT_Spot!T62</f>
        <v>0</v>
      </c>
      <c r="G62">
        <f>PPCL_NG!T62</f>
        <v>27.62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787.9322381587308</v>
      </c>
      <c r="P62" s="36">
        <v>75.407128988045386</v>
      </c>
      <c r="Q62" s="36">
        <v>26.77</v>
      </c>
      <c r="R62" s="38">
        <v>21.900000000000002</v>
      </c>
      <c r="S62" s="38">
        <v>0</v>
      </c>
      <c r="T62" s="37">
        <f>SUMPRODUCT(LTA!J62:AN62,LTA!J$101:AN$101,LTA!J$105:AN$105)</f>
        <v>94.19</v>
      </c>
      <c r="U62" s="37">
        <f>SUMPRODUCT(LTA!J62:AN62,LTA!J$102:AN$102,LTA!J$105:AN$105)</f>
        <v>511.84444999999994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128.56</v>
      </c>
      <c r="AB62" s="75">
        <f>-STOA!P62</f>
        <v>0</v>
      </c>
      <c r="AC62">
        <f t="shared" si="0"/>
        <v>14.860964900327557</v>
      </c>
      <c r="AD62">
        <f t="shared" si="1"/>
        <v>1754.3015232339055</v>
      </c>
      <c r="AE62">
        <f>'IDT-1'!F62</f>
        <v>0</v>
      </c>
      <c r="AF62" s="24"/>
      <c r="AG62">
        <f t="shared" si="2"/>
        <v>1754.3015232339055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8.0581019999999999</v>
      </c>
      <c r="E63">
        <f>GT_NG!T63</f>
        <v>17.270568987456826</v>
      </c>
      <c r="F63">
        <f>GT_Spot!T63</f>
        <v>0</v>
      </c>
      <c r="G63">
        <f>PPCL_NG!T63</f>
        <v>27.62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806.27294174762778</v>
      </c>
      <c r="P63" s="36">
        <v>75.407128988045386</v>
      </c>
      <c r="Q63" s="36">
        <v>26.77</v>
      </c>
      <c r="R63" s="38">
        <v>21.900000000000002</v>
      </c>
      <c r="S63" s="38">
        <v>0</v>
      </c>
      <c r="T63" s="37">
        <f>SUMPRODUCT(LTA!J63:AN63,LTA!J$101:AN$101,LTA!J$105:AN$105)</f>
        <v>88.81</v>
      </c>
      <c r="U63" s="37">
        <f>SUMPRODUCT(LTA!J63:AN63,LTA!J$102:AN$102,LTA!J$105:AN$105)</f>
        <v>504.01874099999992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128.74</v>
      </c>
      <c r="AB63" s="75">
        <f>-STOA!P63</f>
        <v>0</v>
      </c>
      <c r="AC63">
        <f t="shared" si="0"/>
        <v>14.90561085487429</v>
      </c>
      <c r="AD63">
        <f t="shared" si="1"/>
        <v>1759.5718718682556</v>
      </c>
      <c r="AE63">
        <f>'IDT-1'!F63</f>
        <v>0</v>
      </c>
      <c r="AF63" s="24"/>
      <c r="AG63">
        <f t="shared" si="2"/>
        <v>1759.5718718682556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8.0581019999999999</v>
      </c>
      <c r="E64">
        <f>GT_NG!T64</f>
        <v>17.270568987456826</v>
      </c>
      <c r="F64">
        <f>GT_Spot!T64</f>
        <v>0</v>
      </c>
      <c r="G64">
        <f>PPCL_NG!T64</f>
        <v>27.62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820.91620822409925</v>
      </c>
      <c r="P64" s="36">
        <v>75.407128988045386</v>
      </c>
      <c r="Q64" s="36">
        <v>26.77</v>
      </c>
      <c r="R64" s="38">
        <v>22.2</v>
      </c>
      <c r="S64" s="38">
        <v>0</v>
      </c>
      <c r="T64" s="37">
        <f>SUMPRODUCT(LTA!J64:AN64,LTA!J$101:AN$101,LTA!J$105:AN$105)</f>
        <v>83.13</v>
      </c>
      <c r="U64" s="37">
        <f>SUMPRODUCT(LTA!J64:AN64,LTA!J$102:AN$102,LTA!J$105:AN$105)</f>
        <v>494.14502999999991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128.74</v>
      </c>
      <c r="AB64" s="75">
        <f>-STOA!P64</f>
        <v>0</v>
      </c>
      <c r="AC64">
        <f t="shared" si="0"/>
        <v>14.900483120876654</v>
      </c>
      <c r="AD64">
        <f t="shared" si="1"/>
        <v>1758.9665550787249</v>
      </c>
      <c r="AE64">
        <f>'IDT-1'!F64</f>
        <v>0</v>
      </c>
      <c r="AF64" s="24"/>
      <c r="AG64">
        <f t="shared" si="2"/>
        <v>1758.9665550787249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8.0581019999999999</v>
      </c>
      <c r="E65">
        <f>GT_NG!T65</f>
        <v>17.18</v>
      </c>
      <c r="F65">
        <f>GT_Spot!T65</f>
        <v>0</v>
      </c>
      <c r="G65">
        <f>PPCL_NG!T65</f>
        <v>27.62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821.3711588775393</v>
      </c>
      <c r="P65" s="36">
        <v>75.407128988045386</v>
      </c>
      <c r="Q65" s="36">
        <v>26.770000000000003</v>
      </c>
      <c r="R65" s="38">
        <v>22.2</v>
      </c>
      <c r="S65" s="38">
        <v>0</v>
      </c>
      <c r="T65" s="37">
        <f>SUMPRODUCT(LTA!J65:AN65,LTA!J$101:AN$101,LTA!J$105:AN$105)</f>
        <v>77.22</v>
      </c>
      <c r="U65" s="37">
        <f>SUMPRODUCT(LTA!J65:AN65,LTA!J$102:AN$102,LTA!J$105:AN$105)</f>
        <v>488.95848099999995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128.74</v>
      </c>
      <c r="AB65" s="75">
        <f>-STOA!P65</f>
        <v>0</v>
      </c>
      <c r="AC65">
        <f t="shared" si="0"/>
        <v>14.810332915270912</v>
      </c>
      <c r="AD65">
        <f t="shared" si="1"/>
        <v>1748.3245379503139</v>
      </c>
      <c r="AE65">
        <f>'IDT-1'!F65</f>
        <v>0</v>
      </c>
      <c r="AF65" s="24"/>
      <c r="AG65">
        <f t="shared" si="2"/>
        <v>1748.3245379503139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8.0581019999999999</v>
      </c>
      <c r="E66">
        <f>GT_NG!T66</f>
        <v>9.8425490196078425</v>
      </c>
      <c r="F66">
        <f>GT_Spot!T66</f>
        <v>0</v>
      </c>
      <c r="G66">
        <f>PPCL_NG!T66</f>
        <v>27.62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823.47957979321791</v>
      </c>
      <c r="P66" s="36">
        <v>75.407128988045386</v>
      </c>
      <c r="Q66" s="36">
        <v>26.770000000000003</v>
      </c>
      <c r="R66" s="38">
        <v>22.2</v>
      </c>
      <c r="S66" s="38">
        <v>0</v>
      </c>
      <c r="T66" s="37">
        <f>SUMPRODUCT(LTA!J66:AN66,LTA!J$101:AN$101,LTA!J$105:AN$105)</f>
        <v>71.44</v>
      </c>
      <c r="U66" s="37">
        <f>SUMPRODUCT(LTA!J66:AN66,LTA!J$102:AN$102,LTA!J$105:AN$105)</f>
        <v>483.63522099999994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128.74</v>
      </c>
      <c r="AB66" s="75">
        <f>-STOA!P66</f>
        <v>0</v>
      </c>
      <c r="AC66">
        <f t="shared" si="0"/>
        <v>14.673141678727317</v>
      </c>
      <c r="AD66">
        <f t="shared" si="1"/>
        <v>1732.129439122144</v>
      </c>
      <c r="AE66">
        <f>'IDT-1'!F66</f>
        <v>0</v>
      </c>
      <c r="AF66" s="24"/>
      <c r="AG66">
        <f t="shared" si="2"/>
        <v>1732.129439122144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8.1393450000000005</v>
      </c>
      <c r="E67">
        <f>GT_NG!T67</f>
        <v>9.8425490196078425</v>
      </c>
      <c r="F67">
        <f>GT_Spot!T67</f>
        <v>0</v>
      </c>
      <c r="G67">
        <f>PPCL_NG!T67</f>
        <v>27.62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826.04618799429807</v>
      </c>
      <c r="P67" s="36">
        <v>75.407128988045386</v>
      </c>
      <c r="Q67" s="36">
        <v>26.770000000000003</v>
      </c>
      <c r="R67" s="38">
        <v>22.2</v>
      </c>
      <c r="S67" s="38">
        <v>0</v>
      </c>
      <c r="T67" s="37">
        <f>SUMPRODUCT(LTA!J67:AN67,LTA!J$101:AN$101,LTA!J$105:AN$105)</f>
        <v>63.36</v>
      </c>
      <c r="U67" s="37">
        <f>SUMPRODUCT(LTA!J67:AN67,LTA!J$102:AN$102,LTA!J$105:AN$105)</f>
        <v>477.75461099999995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181.65</v>
      </c>
      <c r="AB67" s="75">
        <f>-STOA!P67</f>
        <v>0</v>
      </c>
      <c r="AC67">
        <f t="shared" si="0"/>
        <v>15.02255850481639</v>
      </c>
      <c r="AD67">
        <f t="shared" si="1"/>
        <v>1773.3772634971349</v>
      </c>
      <c r="AE67">
        <f>'IDT-1'!F67</f>
        <v>0</v>
      </c>
      <c r="AF67" s="24"/>
      <c r="AG67">
        <f t="shared" si="2"/>
        <v>1773.3772634971349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8.1393450000000005</v>
      </c>
      <c r="E68">
        <f>GT_NG!T68</f>
        <v>9.8425490196078425</v>
      </c>
      <c r="F68">
        <f>GT_Spot!T68</f>
        <v>0</v>
      </c>
      <c r="G68">
        <f>PPCL_NG!T68</f>
        <v>27.62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826.04626845263499</v>
      </c>
      <c r="P68" s="36">
        <v>75.407128988045386</v>
      </c>
      <c r="Q68" s="36">
        <v>26.770000000000003</v>
      </c>
      <c r="R68" s="38">
        <v>23.2</v>
      </c>
      <c r="S68" s="38">
        <v>0</v>
      </c>
      <c r="T68" s="37">
        <f>SUMPRODUCT(LTA!J68:AN68,LTA!J$101:AN$101,LTA!J$105:AN$105)</f>
        <v>56.63</v>
      </c>
      <c r="U68" s="37">
        <f>SUMPRODUCT(LTA!J68:AN68,LTA!J$102:AN$102,LTA!J$105:AN$105)</f>
        <v>471.64614499999993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181.65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14.923116066266422</v>
      </c>
      <c r="AD68">
        <f t="shared" ref="AD68:AD98" si="4">SUM(B68:AB68,AI68:AV68)-AC68</f>
        <v>1761.638320394022</v>
      </c>
      <c r="AE68">
        <f>'IDT-1'!F68</f>
        <v>0</v>
      </c>
      <c r="AF68" s="24"/>
      <c r="AG68">
        <f t="shared" ref="AG68:AG98" si="5">SUM(AD68:AF68)</f>
        <v>1761.638320394022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8.1393450000000005</v>
      </c>
      <c r="E69">
        <f>GT_NG!T69</f>
        <v>9.8425490196078425</v>
      </c>
      <c r="F69">
        <f>GT_Spot!T69</f>
        <v>0</v>
      </c>
      <c r="G69">
        <f>PPCL_NG!T69</f>
        <v>27.62</v>
      </c>
      <c r="H69">
        <f>PPCL_Spot!T69</f>
        <v>0</v>
      </c>
      <c r="I69">
        <f>Bawana_NG!T69</f>
        <v>69.607411882807838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815.39637255610228</v>
      </c>
      <c r="P69" s="36">
        <v>75.407128988045386</v>
      </c>
      <c r="Q69" s="36">
        <v>26.770000000000003</v>
      </c>
      <c r="R69" s="38">
        <v>23.2</v>
      </c>
      <c r="S69" s="38">
        <v>0</v>
      </c>
      <c r="T69" s="37">
        <f>SUMPRODUCT(LTA!J69:AN69,LTA!J$101:AN$101,LTA!J$105:AN$105)</f>
        <v>47.59</v>
      </c>
      <c r="U69" s="37">
        <f>SUMPRODUCT(LTA!J69:AN69,LTA!J$102:AN$102,LTA!J$105:AN$105)</f>
        <v>466.05136699999991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181.65</v>
      </c>
      <c r="AB69" s="75">
        <f>-STOA!P69</f>
        <v>0</v>
      </c>
      <c r="AC69">
        <f t="shared" si="3"/>
        <v>14.710703065351131</v>
      </c>
      <c r="AD69">
        <f t="shared" si="4"/>
        <v>1736.5634713812124</v>
      </c>
      <c r="AE69">
        <f>'IDT-1'!F69</f>
        <v>0</v>
      </c>
      <c r="AF69" s="24"/>
      <c r="AG69">
        <f t="shared" si="5"/>
        <v>1736.5634713812124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8.1393450000000005</v>
      </c>
      <c r="E70">
        <f>GT_NG!T70</f>
        <v>9.8425490196078425</v>
      </c>
      <c r="F70">
        <f>GT_Spot!T70</f>
        <v>0</v>
      </c>
      <c r="G70">
        <f>PPCL_NG!T70</f>
        <v>27.62</v>
      </c>
      <c r="H70">
        <f>PPCL_Spot!T70</f>
        <v>0</v>
      </c>
      <c r="I70">
        <f>Bawana_NG!T70</f>
        <v>69.607411882807838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815.39637255610228</v>
      </c>
      <c r="P70" s="36">
        <v>75.407128988045386</v>
      </c>
      <c r="Q70" s="36">
        <v>26.770000000000003</v>
      </c>
      <c r="R70" s="38">
        <v>23.2</v>
      </c>
      <c r="S70" s="38">
        <v>0</v>
      </c>
      <c r="T70" s="37">
        <f>SUMPRODUCT(LTA!J70:AN70,LTA!J$101:AN$101,LTA!J$105:AN$105)</f>
        <v>40.549999999999997</v>
      </c>
      <c r="U70" s="37">
        <f>SUMPRODUCT(LTA!J70:AN70,LTA!J$102:AN$102,LTA!J$105:AN$105)</f>
        <v>459.88696199999993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181.65</v>
      </c>
      <c r="AB70" s="75">
        <f>-STOA!P70</f>
        <v>0</v>
      </c>
      <c r="AC70">
        <f t="shared" si="3"/>
        <v>14.599786063351132</v>
      </c>
      <c r="AD70">
        <f t="shared" si="4"/>
        <v>1723.4699833832124</v>
      </c>
      <c r="AE70">
        <f>'IDT-1'!F70</f>
        <v>0</v>
      </c>
      <c r="AF70" s="24"/>
      <c r="AG70">
        <f t="shared" si="5"/>
        <v>1723.4699833832124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8.1393450000000005</v>
      </c>
      <c r="E71">
        <f>GT_NG!T71</f>
        <v>9.8425490196078425</v>
      </c>
      <c r="F71">
        <f>GT_Spot!T71</f>
        <v>0</v>
      </c>
      <c r="G71">
        <f>PPCL_NG!T71</f>
        <v>27.62</v>
      </c>
      <c r="H71">
        <f>PPCL_Spot!T71</f>
        <v>0</v>
      </c>
      <c r="I71">
        <f>Bawana_NG!T71</f>
        <v>69.607460045245574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831.83418996170883</v>
      </c>
      <c r="P71" s="36">
        <v>75.407128988045386</v>
      </c>
      <c r="Q71" s="36">
        <v>26.770000000000003</v>
      </c>
      <c r="R71" s="38">
        <v>20.7</v>
      </c>
      <c r="S71" s="38">
        <v>0</v>
      </c>
      <c r="T71" s="37">
        <f>SUMPRODUCT(LTA!J71:AN71,LTA!J$101:AN$101,LTA!J$105:AN$105)</f>
        <v>33.04</v>
      </c>
      <c r="U71" s="37">
        <f>SUMPRODUCT(LTA!J71:AN71,LTA!J$102:AN$102,LTA!J$105:AN$105)</f>
        <v>460.3050869999999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-52</v>
      </c>
      <c r="AA71" s="75">
        <f>STOA!J71</f>
        <v>238.23000000000002</v>
      </c>
      <c r="AB71" s="75">
        <f>-STOA!P71</f>
        <v>0</v>
      </c>
      <c r="AC71">
        <f t="shared" si="3"/>
        <v>15.573064585816935</v>
      </c>
      <c r="AD71">
        <f t="shared" si="4"/>
        <v>1733.9226954287908</v>
      </c>
      <c r="AE71">
        <f>'IDT-1'!F71</f>
        <v>0</v>
      </c>
      <c r="AF71" s="24"/>
      <c r="AG71">
        <f t="shared" si="5"/>
        <v>1733.9226954287908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8.1393450000000005</v>
      </c>
      <c r="E72">
        <f>GT_NG!T72</f>
        <v>9.8425490196078425</v>
      </c>
      <c r="F72">
        <f>GT_Spot!T72</f>
        <v>0</v>
      </c>
      <c r="G72">
        <f>PPCL_NG!T72</f>
        <v>27.62</v>
      </c>
      <c r="H72">
        <f>PPCL_Spot!T72</f>
        <v>0</v>
      </c>
      <c r="I72">
        <f>Bawana_NG!T72</f>
        <v>69.607460045245574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832.27591572581457</v>
      </c>
      <c r="P72" s="36">
        <v>75.407128988045386</v>
      </c>
      <c r="Q72" s="36">
        <v>26.770000000000003</v>
      </c>
      <c r="R72" s="38">
        <v>16.8</v>
      </c>
      <c r="S72" s="38">
        <v>0</v>
      </c>
      <c r="T72" s="37">
        <f>SUMPRODUCT(LTA!J72:AN72,LTA!J$101:AN$101,LTA!J$105:AN$105)</f>
        <v>25.16</v>
      </c>
      <c r="U72" s="37">
        <f>SUMPRODUCT(LTA!J72:AN72,LTA!J$102:AN$102,LTA!J$105:AN$105)</f>
        <v>453.73700699999995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-48</v>
      </c>
      <c r="AA72" s="75">
        <f>STOA!J72</f>
        <v>238.23000000000002</v>
      </c>
      <c r="AB72" s="75">
        <f>-STOA!P72</f>
        <v>0</v>
      </c>
      <c r="AC72">
        <f t="shared" si="3"/>
        <v>15.388766579335867</v>
      </c>
      <c r="AD72">
        <f t="shared" si="4"/>
        <v>1720.2006391993775</v>
      </c>
      <c r="AE72">
        <f>'IDT-1'!F72</f>
        <v>0</v>
      </c>
      <c r="AF72" s="24"/>
      <c r="AG72">
        <f t="shared" si="5"/>
        <v>1720.2006391993775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8.1393450000000005</v>
      </c>
      <c r="E73">
        <f>GT_NG!T73</f>
        <v>9.8425490196078425</v>
      </c>
      <c r="F73">
        <f>GT_Spot!T73</f>
        <v>0</v>
      </c>
      <c r="G73">
        <f>PPCL_NG!T73</f>
        <v>27.62</v>
      </c>
      <c r="H73">
        <f>PPCL_Spot!T73</f>
        <v>0</v>
      </c>
      <c r="I73">
        <f>Bawana_NG!T73</f>
        <v>69.607460045245574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835.44798207401493</v>
      </c>
      <c r="P73" s="36">
        <v>75.407128988045386</v>
      </c>
      <c r="Q73" s="36">
        <v>26.770000000000003</v>
      </c>
      <c r="R73" s="38">
        <v>11.11</v>
      </c>
      <c r="S73" s="38">
        <v>0</v>
      </c>
      <c r="T73" s="37">
        <f>SUMPRODUCT(LTA!J73:AN73,LTA!J$101:AN$101,LTA!J$105:AN$105)</f>
        <v>17.29</v>
      </c>
      <c r="U73" s="37">
        <f>SUMPRODUCT(LTA!J73:AN73,LTA!J$102:AN$102,LTA!J$105:AN$105)</f>
        <v>446.37511899999993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-147</v>
      </c>
      <c r="AA73" s="75">
        <f>STOA!J73</f>
        <v>272.08999999999997</v>
      </c>
      <c r="AB73" s="75">
        <f>-STOA!P73</f>
        <v>0</v>
      </c>
      <c r="AC73">
        <f t="shared" si="3"/>
        <v>16.362736692224765</v>
      </c>
      <c r="AD73">
        <f t="shared" si="4"/>
        <v>1636.3368474346885</v>
      </c>
      <c r="AE73">
        <f>'IDT-1'!F73</f>
        <v>0</v>
      </c>
      <c r="AF73" s="24"/>
      <c r="AG73">
        <f t="shared" si="5"/>
        <v>1636.3368474346885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8.1393450000000005</v>
      </c>
      <c r="E74">
        <f>GT_NG!T74</f>
        <v>9.8425490196078425</v>
      </c>
      <c r="F74">
        <f>GT_Spot!T74</f>
        <v>0</v>
      </c>
      <c r="G74">
        <f>PPCL_NG!T74</f>
        <v>27.62</v>
      </c>
      <c r="H74">
        <f>PPCL_Spot!T74</f>
        <v>0</v>
      </c>
      <c r="I74">
        <f>Bawana_NG!T74</f>
        <v>69.607460045245574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840.04041284692323</v>
      </c>
      <c r="P74" s="36">
        <v>75.407128988045386</v>
      </c>
      <c r="Q74" s="36">
        <v>26.770000000000003</v>
      </c>
      <c r="R74" s="38">
        <v>5.35</v>
      </c>
      <c r="S74" s="38">
        <v>0</v>
      </c>
      <c r="T74" s="37">
        <f>SUMPRODUCT(LTA!J74:AN74,LTA!J$101:AN$101,LTA!J$105:AN$105)</f>
        <v>13.59</v>
      </c>
      <c r="U74" s="37">
        <f>SUMPRODUCT(LTA!J74:AN74,LTA!J$102:AN$102,LTA!J$105:AN$105)</f>
        <v>439.88906299999991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-153</v>
      </c>
      <c r="AA74" s="75">
        <f>STOA!J74</f>
        <v>272.08999999999997</v>
      </c>
      <c r="AB74" s="75">
        <f>-STOA!P74</f>
        <v>0</v>
      </c>
      <c r="AC74">
        <f t="shared" si="3"/>
        <v>16.318193186666527</v>
      </c>
      <c r="AD74">
        <f t="shared" si="4"/>
        <v>1619.0277657131551</v>
      </c>
      <c r="AE74">
        <f>'IDT-1'!F74</f>
        <v>0</v>
      </c>
      <c r="AF74" s="24"/>
      <c r="AG74">
        <f t="shared" si="5"/>
        <v>1619.0277657131551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8.1393450000000005</v>
      </c>
      <c r="E75">
        <f>GT_NG!T75</f>
        <v>9.94</v>
      </c>
      <c r="F75">
        <f>GT_Spot!T75</f>
        <v>0</v>
      </c>
      <c r="G75">
        <f>PPCL_NG!T75</f>
        <v>27.62</v>
      </c>
      <c r="H75">
        <f>PPCL_Spot!T75</f>
        <v>0</v>
      </c>
      <c r="I75">
        <f>Bawana_NG!T75</f>
        <v>69.607460045245574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841.17137302455126</v>
      </c>
      <c r="P75" s="36">
        <v>75.407128988045386</v>
      </c>
      <c r="Q75" s="36">
        <v>26.770000000000003</v>
      </c>
      <c r="R75" s="38">
        <v>0</v>
      </c>
      <c r="S75" s="38">
        <v>0</v>
      </c>
      <c r="T75" s="37">
        <f>SUMPRODUCT(LTA!J75:AN75,LTA!J$101:AN$101,LTA!J$105:AN$105)</f>
        <v>11</v>
      </c>
      <c r="U75" s="37">
        <f>SUMPRODUCT(LTA!J75:AN75,LTA!J$102:AN$102,LTA!J$105:AN$105)</f>
        <v>440.50694799999997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297.02000000000004</v>
      </c>
      <c r="AB75" s="75">
        <f>-STOA!P75</f>
        <v>0</v>
      </c>
      <c r="AC75">
        <f t="shared" si="3"/>
        <v>15.180330942485874</v>
      </c>
      <c r="AD75">
        <f t="shared" si="4"/>
        <v>1792.0019241153564</v>
      </c>
      <c r="AE75">
        <f>'IDT-1'!F75</f>
        <v>0</v>
      </c>
      <c r="AF75" s="24"/>
      <c r="AG75">
        <f t="shared" si="5"/>
        <v>1792.0019241153564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8.1393450000000005</v>
      </c>
      <c r="E76">
        <f>GT_NG!T76</f>
        <v>9.94</v>
      </c>
      <c r="F76">
        <f>GT_Spot!T76</f>
        <v>0</v>
      </c>
      <c r="G76">
        <f>PPCL_NG!T76</f>
        <v>27.62</v>
      </c>
      <c r="H76">
        <f>PPCL_Spot!T76</f>
        <v>0</v>
      </c>
      <c r="I76">
        <f>Bawana_NG!T76</f>
        <v>69.607460045245574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850.72219369312506</v>
      </c>
      <c r="P76" s="36">
        <v>75.407128988045386</v>
      </c>
      <c r="Q76" s="36">
        <v>26.770000000000003</v>
      </c>
      <c r="R76" s="38">
        <v>0</v>
      </c>
      <c r="S76" s="38">
        <v>0</v>
      </c>
      <c r="T76" s="37">
        <f>SUMPRODUCT(LTA!J76:AN76,LTA!J$101:AN$101,LTA!J$105:AN$105)</f>
        <v>5.5600000000000005</v>
      </c>
      <c r="U76" s="37">
        <f>SUMPRODUCT(LTA!J76:AN76,LTA!J$102:AN$102,LTA!J$105:AN$105)</f>
        <v>436.73055799999997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-218</v>
      </c>
      <c r="AA76" s="75">
        <f>STOA!J76</f>
        <v>297.02000000000004</v>
      </c>
      <c r="AB76" s="75">
        <f>-STOA!P76</f>
        <v>0</v>
      </c>
      <c r="AC76">
        <f t="shared" si="3"/>
        <v>17.02985254412771</v>
      </c>
      <c r="AD76">
        <f t="shared" si="4"/>
        <v>1572.4868331822884</v>
      </c>
      <c r="AE76">
        <f>'IDT-1'!F76</f>
        <v>0</v>
      </c>
      <c r="AF76" s="24"/>
      <c r="AG76">
        <f t="shared" si="5"/>
        <v>1572.4868331822884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8.1393450000000005</v>
      </c>
      <c r="E77">
        <f>GT_NG!T77</f>
        <v>10.68</v>
      </c>
      <c r="F77">
        <f>GT_Spot!T77</f>
        <v>0</v>
      </c>
      <c r="G77">
        <f>PPCL_NG!T77</f>
        <v>28.011972674131982</v>
      </c>
      <c r="H77">
        <f>PPCL_Spot!T77</f>
        <v>0</v>
      </c>
      <c r="I77">
        <f>Bawana_NG!T77</f>
        <v>69.607549461381396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861.18759365387984</v>
      </c>
      <c r="P77" s="36">
        <v>75.407128988045386</v>
      </c>
      <c r="Q77" s="36">
        <v>26.770000000000003</v>
      </c>
      <c r="R77" s="38">
        <v>0</v>
      </c>
      <c r="S77" s="38">
        <v>0</v>
      </c>
      <c r="T77" s="37">
        <f>SUMPRODUCT(LTA!J77:AN77,LTA!J$101:AN$101,LTA!J$105:AN$105)</f>
        <v>1.18</v>
      </c>
      <c r="U77" s="37">
        <f>SUMPRODUCT(LTA!J77:AN77,LTA!J$102:AN$102,LTA!J$105:AN$105)</f>
        <v>439.68925400000001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-269</v>
      </c>
      <c r="AA77" s="75">
        <f>STOA!J77</f>
        <v>297.02000000000004</v>
      </c>
      <c r="AB77" s="75">
        <f>-STOA!P77</f>
        <v>0</v>
      </c>
      <c r="AC77">
        <f t="shared" si="3"/>
        <v>17.547361315725642</v>
      </c>
      <c r="AD77">
        <f t="shared" si="4"/>
        <v>1531.1454824617131</v>
      </c>
      <c r="AE77">
        <f>'IDT-1'!F77</f>
        <v>0</v>
      </c>
      <c r="AF77" s="24"/>
      <c r="AG77">
        <f t="shared" si="5"/>
        <v>1531.1454824617131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8.1393450000000005</v>
      </c>
      <c r="E78">
        <f>GT_NG!T78</f>
        <v>10</v>
      </c>
      <c r="F78">
        <f>GT_Spot!T78</f>
        <v>0</v>
      </c>
      <c r="G78">
        <f>PPCL_NG!T78</f>
        <v>28.011972674131982</v>
      </c>
      <c r="H78">
        <f>PPCL_Spot!T78</f>
        <v>0</v>
      </c>
      <c r="I78">
        <f>Bawana_NG!T78</f>
        <v>69.607549461381396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884.2050674781832</v>
      </c>
      <c r="P78" s="36">
        <v>75.407128988045386</v>
      </c>
      <c r="Q78" s="36">
        <v>26.770000000000003</v>
      </c>
      <c r="R78" s="38">
        <v>0</v>
      </c>
      <c r="S78" s="38">
        <v>0</v>
      </c>
      <c r="T78" s="37">
        <f>SUMPRODUCT(LTA!J78:AN78,LTA!J$101:AN$101,LTA!J$105:AN$105)</f>
        <v>0.02</v>
      </c>
      <c r="U78" s="37">
        <f>SUMPRODUCT(LTA!J78:AN78,LTA!J$102:AN$102,LTA!J$105:AN$105)</f>
        <v>438.39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-285</v>
      </c>
      <c r="AA78" s="75">
        <f>STOA!J78</f>
        <v>297.02000000000004</v>
      </c>
      <c r="AB78" s="75">
        <f>-STOA!P78</f>
        <v>0</v>
      </c>
      <c r="AC78">
        <f t="shared" si="3"/>
        <v>17.849876885848015</v>
      </c>
      <c r="AD78">
        <f t="shared" si="4"/>
        <v>1534.721186715894</v>
      </c>
      <c r="AE78">
        <f>'IDT-1'!F78</f>
        <v>0</v>
      </c>
      <c r="AF78" s="24"/>
      <c r="AG78">
        <f t="shared" si="5"/>
        <v>1534.721186715894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8.1393450000000005</v>
      </c>
      <c r="E79">
        <f>GT_NG!T79</f>
        <v>10</v>
      </c>
      <c r="F79">
        <f>GT_Spot!T79</f>
        <v>0</v>
      </c>
      <c r="G79">
        <f>PPCL_NG!T79</f>
        <v>28.011972674131982</v>
      </c>
      <c r="H79">
        <f>PPCL_Spot!T79</f>
        <v>0</v>
      </c>
      <c r="I79">
        <f>Bawana_NG!T79</f>
        <v>69.607460045245574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892.71344014434862</v>
      </c>
      <c r="P79" s="36">
        <v>75.407128988045386</v>
      </c>
      <c r="Q79" s="36">
        <v>26.770000000000003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437.47999999999996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-274.99</v>
      </c>
      <c r="AA79" s="75">
        <f>STOA!J79</f>
        <v>297.21000000000004</v>
      </c>
      <c r="AB79" s="75">
        <f>-STOA!P79</f>
        <v>0</v>
      </c>
      <c r="AC79">
        <f t="shared" si="3"/>
        <v>17.830334176322125</v>
      </c>
      <c r="AD79">
        <f t="shared" si="4"/>
        <v>1552.5190126754494</v>
      </c>
      <c r="AE79">
        <f>'IDT-1'!F79</f>
        <v>0</v>
      </c>
      <c r="AF79" s="24"/>
      <c r="AG79">
        <f t="shared" si="5"/>
        <v>1552.5190126754494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8.1393450000000005</v>
      </c>
      <c r="E80">
        <f>GT_NG!T80</f>
        <v>10</v>
      </c>
      <c r="F80">
        <f>GT_Spot!T80</f>
        <v>0</v>
      </c>
      <c r="G80">
        <f>PPCL_NG!T80</f>
        <v>28.011972674131982</v>
      </c>
      <c r="H80">
        <f>PPCL_Spot!T80</f>
        <v>0</v>
      </c>
      <c r="I80">
        <f>Bawana_NG!T80</f>
        <v>69.607460045245574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892.40350380446375</v>
      </c>
      <c r="P80" s="36">
        <v>75.407128988045386</v>
      </c>
      <c r="Q80" s="36">
        <v>26.770000000000003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436.97999999999996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-269</v>
      </c>
      <c r="AA80" s="75">
        <f>STOA!J80</f>
        <v>297.21000000000004</v>
      </c>
      <c r="AB80" s="75">
        <f>-STOA!P80</f>
        <v>0</v>
      </c>
      <c r="AC80">
        <f t="shared" si="3"/>
        <v>17.772788476295005</v>
      </c>
      <c r="AD80">
        <f t="shared" si="4"/>
        <v>1557.7566220355916</v>
      </c>
      <c r="AE80">
        <f>'IDT-1'!F80</f>
        <v>0</v>
      </c>
      <c r="AF80" s="24"/>
      <c r="AG80">
        <f t="shared" si="5"/>
        <v>1557.7566220355916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8.1393450000000005</v>
      </c>
      <c r="E81">
        <f>GT_NG!T81</f>
        <v>10</v>
      </c>
      <c r="F81">
        <f>GT_Spot!T81</f>
        <v>0</v>
      </c>
      <c r="G81">
        <f>PPCL_NG!T81</f>
        <v>28.011972674131982</v>
      </c>
      <c r="H81">
        <f>PPCL_Spot!T81</f>
        <v>0</v>
      </c>
      <c r="I81">
        <f>Bawana_NG!T81</f>
        <v>69.607460045245574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917.0822166023745</v>
      </c>
      <c r="P81" s="36">
        <v>75.407128988045386</v>
      </c>
      <c r="Q81" s="36">
        <v>26.770000000000003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432.97999999999996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-282</v>
      </c>
      <c r="AA81" s="75">
        <f>STOA!J81</f>
        <v>297.21000000000004</v>
      </c>
      <c r="AB81" s="75">
        <f>-STOA!P81</f>
        <v>0</v>
      </c>
      <c r="AC81">
        <f t="shared" si="3"/>
        <v>18.056614714221016</v>
      </c>
      <c r="AD81">
        <f t="shared" si="4"/>
        <v>1565.1515085955764</v>
      </c>
      <c r="AE81">
        <f>'IDT-1'!F81</f>
        <v>0</v>
      </c>
      <c r="AF81" s="24"/>
      <c r="AG81">
        <f t="shared" si="5"/>
        <v>1565.1515085955764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8.1393450000000005</v>
      </c>
      <c r="E82">
        <f>GT_NG!T82</f>
        <v>10</v>
      </c>
      <c r="F82">
        <f>GT_Spot!T82</f>
        <v>0</v>
      </c>
      <c r="G82">
        <f>PPCL_NG!T82</f>
        <v>28.011972674131982</v>
      </c>
      <c r="H82">
        <f>PPCL_Spot!T82</f>
        <v>0</v>
      </c>
      <c r="I82">
        <f>Bawana_NG!T82</f>
        <v>69.607460045245574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917.66957044164701</v>
      </c>
      <c r="P82" s="36">
        <v>75.407128988045386</v>
      </c>
      <c r="Q82" s="36">
        <v>26.770000000000003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432.47999999999996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-311</v>
      </c>
      <c r="AA82" s="75">
        <f>STOA!J82</f>
        <v>297.21000000000004</v>
      </c>
      <c r="AB82" s="75">
        <f>-STOA!P82</f>
        <v>0</v>
      </c>
      <c r="AC82">
        <f t="shared" si="3"/>
        <v>18.303012060492687</v>
      </c>
      <c r="AD82">
        <f t="shared" si="4"/>
        <v>1535.9924650885773</v>
      </c>
      <c r="AE82">
        <f>'IDT-1'!F82</f>
        <v>0</v>
      </c>
      <c r="AF82" s="24"/>
      <c r="AG82">
        <f t="shared" si="5"/>
        <v>1535.9924650885773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8.1393450000000005</v>
      </c>
      <c r="E83">
        <f>GT_NG!T83</f>
        <v>10</v>
      </c>
      <c r="F83">
        <f>GT_Spot!T83</f>
        <v>0</v>
      </c>
      <c r="G83">
        <f>PPCL_NG!T83</f>
        <v>28.011972674131982</v>
      </c>
      <c r="H83">
        <f>PPCL_Spot!T83</f>
        <v>0</v>
      </c>
      <c r="I83">
        <f>Bawana_NG!T83</f>
        <v>69.607549461381396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917.80950382962942</v>
      </c>
      <c r="P83" s="36">
        <v>75.407128988045386</v>
      </c>
      <c r="Q83" s="36">
        <v>26.770000000000003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433.93999999999994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-338</v>
      </c>
      <c r="AA83" s="75">
        <f>STOA!J83</f>
        <v>297.40000000000003</v>
      </c>
      <c r="AB83" s="75">
        <f>-STOA!P83</f>
        <v>0</v>
      </c>
      <c r="AC83">
        <f t="shared" si="3"/>
        <v>18.546769510619285</v>
      </c>
      <c r="AD83">
        <f t="shared" si="4"/>
        <v>1510.5387304425687</v>
      </c>
      <c r="AE83">
        <f>'IDT-1'!F83</f>
        <v>0</v>
      </c>
      <c r="AF83" s="24"/>
      <c r="AG83">
        <f t="shared" si="5"/>
        <v>1510.5387304425687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8.1393450000000005</v>
      </c>
      <c r="E84">
        <f>GT_NG!T84</f>
        <v>10</v>
      </c>
      <c r="F84">
        <f>GT_Spot!T84</f>
        <v>0</v>
      </c>
      <c r="G84">
        <f>PPCL_NG!T84</f>
        <v>28.011972674131982</v>
      </c>
      <c r="H84">
        <f>PPCL_Spot!T84</f>
        <v>0</v>
      </c>
      <c r="I84">
        <f>Bawana_NG!T84</f>
        <v>69.607549461381396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910.29562128290445</v>
      </c>
      <c r="P84" s="36">
        <v>75.407128988045386</v>
      </c>
      <c r="Q84" s="36">
        <v>26.770000000000003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433.10999999999996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-353.99</v>
      </c>
      <c r="AA84" s="75">
        <f>STOA!J84</f>
        <v>297.40000000000003</v>
      </c>
      <c r="AB84" s="75">
        <f>-STOA!P84</f>
        <v>0</v>
      </c>
      <c r="AC84">
        <f t="shared" si="3"/>
        <v>18.612134709247769</v>
      </c>
      <c r="AD84">
        <f t="shared" si="4"/>
        <v>1486.1394826972153</v>
      </c>
      <c r="AE84">
        <f>'IDT-1'!F84</f>
        <v>0</v>
      </c>
      <c r="AF84" s="24"/>
      <c r="AG84">
        <f t="shared" si="5"/>
        <v>1486.1394826972153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8.1393450000000005</v>
      </c>
      <c r="E85">
        <f>GT_NG!T85</f>
        <v>10</v>
      </c>
      <c r="F85">
        <f>GT_Spot!T85</f>
        <v>0</v>
      </c>
      <c r="G85">
        <f>PPCL_NG!T85</f>
        <v>28.011972674131982</v>
      </c>
      <c r="H85">
        <f>PPCL_Spot!T85</f>
        <v>0</v>
      </c>
      <c r="I85">
        <f>Bawana_NG!T85</f>
        <v>69.607460045245574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902.60278887459322</v>
      </c>
      <c r="P85" s="36">
        <v>75.407128988045386</v>
      </c>
      <c r="Q85" s="36">
        <v>26.770000000000003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432.10999999999996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-360</v>
      </c>
      <c r="AA85" s="75">
        <f>STOA!J85</f>
        <v>297.40000000000003</v>
      </c>
      <c r="AB85" s="75">
        <f>-STOA!P85</f>
        <v>0</v>
      </c>
      <c r="AC85">
        <f t="shared" si="3"/>
        <v>18.590025823848997</v>
      </c>
      <c r="AD85">
        <f t="shared" si="4"/>
        <v>1471.4586697581672</v>
      </c>
      <c r="AE85">
        <f>'IDT-1'!F85</f>
        <v>0</v>
      </c>
      <c r="AF85" s="24"/>
      <c r="AG85">
        <f t="shared" si="5"/>
        <v>1471.4586697581672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8.1393450000000005</v>
      </c>
      <c r="E86">
        <f>GT_NG!T86</f>
        <v>10</v>
      </c>
      <c r="F86">
        <f>GT_Spot!T86</f>
        <v>0</v>
      </c>
      <c r="G86">
        <f>PPCL_NG!T86</f>
        <v>28.011972674131982</v>
      </c>
      <c r="H86">
        <f>PPCL_Spot!T86</f>
        <v>0</v>
      </c>
      <c r="I86">
        <f>Bawana_NG!T86</f>
        <v>69.607460045245574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890.53762734235625</v>
      </c>
      <c r="P86" s="36">
        <v>75.407128988045386</v>
      </c>
      <c r="Q86" s="36">
        <v>26.770000000000003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431.28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-344</v>
      </c>
      <c r="AA86" s="75">
        <f>STOA!J86</f>
        <v>297.40000000000003</v>
      </c>
      <c r="AB86" s="75">
        <f>-STOA!P86</f>
        <v>0</v>
      </c>
      <c r="AC86">
        <f t="shared" si="3"/>
        <v>18.346167943379985</v>
      </c>
      <c r="AD86">
        <f t="shared" si="4"/>
        <v>1474.8073661063993</v>
      </c>
      <c r="AE86">
        <f>'IDT-1'!F86</f>
        <v>0</v>
      </c>
      <c r="AF86" s="24"/>
      <c r="AG86">
        <f t="shared" si="5"/>
        <v>1474.8073661063993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8.1393450000000005</v>
      </c>
      <c r="E87">
        <f>GT_NG!T87</f>
        <v>10</v>
      </c>
      <c r="F87">
        <f>GT_Spot!T87</f>
        <v>0</v>
      </c>
      <c r="G87">
        <f>PPCL_NG!T87</f>
        <v>28.011972674131982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867.84042187154239</v>
      </c>
      <c r="P87" s="36">
        <v>75.407128988045386</v>
      </c>
      <c r="Q87" s="36">
        <v>26.770000000000003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430.47999999999996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-295</v>
      </c>
      <c r="AA87" s="75">
        <f>STOA!J87</f>
        <v>265.46000000000004</v>
      </c>
      <c r="AB87" s="75">
        <f>-STOA!P87</f>
        <v>0</v>
      </c>
      <c r="AC87">
        <f t="shared" si="3"/>
        <v>17.465407184636451</v>
      </c>
      <c r="AD87">
        <f t="shared" si="4"/>
        <v>1469.2507423146706</v>
      </c>
      <c r="AE87">
        <f>'IDT-1'!F87</f>
        <v>0</v>
      </c>
      <c r="AF87" s="24"/>
      <c r="AG87">
        <f t="shared" si="5"/>
        <v>1469.2507423146706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8.1393450000000005</v>
      </c>
      <c r="E88">
        <f>GT_NG!T88</f>
        <v>10</v>
      </c>
      <c r="F88">
        <f>GT_Spot!T88</f>
        <v>0</v>
      </c>
      <c r="G88">
        <f>PPCL_NG!T88</f>
        <v>28.011972674131982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866.16717701694313</v>
      </c>
      <c r="P88" s="36">
        <v>75.407128988045386</v>
      </c>
      <c r="Q88" s="36">
        <v>26.770000000000003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429.97999999999996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-235</v>
      </c>
      <c r="AA88" s="75">
        <f>STOA!J88</f>
        <v>224.15</v>
      </c>
      <c r="AB88" s="75">
        <f>-STOA!P88</f>
        <v>0</v>
      </c>
      <c r="AC88">
        <f t="shared" si="3"/>
        <v>16.591878464364473</v>
      </c>
      <c r="AD88">
        <f t="shared" si="4"/>
        <v>1486.6410261803433</v>
      </c>
      <c r="AE88">
        <f>'IDT-1'!F88</f>
        <v>0</v>
      </c>
      <c r="AF88" s="24"/>
      <c r="AG88">
        <f t="shared" si="5"/>
        <v>1486.6410261803433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8.1393450000000005</v>
      </c>
      <c r="E89">
        <f>GT_NG!T89</f>
        <v>10</v>
      </c>
      <c r="F89">
        <f>GT_Spot!T89</f>
        <v>0</v>
      </c>
      <c r="G89">
        <f>PPCL_NG!T89</f>
        <v>28.011972674131982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866.16717701694313</v>
      </c>
      <c r="P89" s="36">
        <v>75.407128988045386</v>
      </c>
      <c r="Q89" s="36">
        <v>26.770000000000003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431.13999999999993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-160</v>
      </c>
      <c r="AA89" s="75">
        <f>STOA!J89</f>
        <v>182.85</v>
      </c>
      <c r="AB89" s="75">
        <f>-STOA!P89</f>
        <v>0</v>
      </c>
      <c r="AC89">
        <f t="shared" si="3"/>
        <v>15.619365634997793</v>
      </c>
      <c r="AD89">
        <f t="shared" si="4"/>
        <v>1522.4735390097096</v>
      </c>
      <c r="AE89">
        <f>'IDT-1'!F89</f>
        <v>-6</v>
      </c>
      <c r="AF89" s="24"/>
      <c r="AG89">
        <f t="shared" si="5"/>
        <v>1516.4735390097096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8.1393450000000005</v>
      </c>
      <c r="E90">
        <f>GT_NG!T90</f>
        <v>10</v>
      </c>
      <c r="F90">
        <f>GT_Spot!T90</f>
        <v>0</v>
      </c>
      <c r="G90">
        <f>PPCL_NG!T90</f>
        <v>28.011972674131982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872.98200751438742</v>
      </c>
      <c r="P90" s="36">
        <v>75.407128988045386</v>
      </c>
      <c r="Q90" s="36">
        <v>26.770000000000003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431.13999999999993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-141</v>
      </c>
      <c r="AA90" s="75">
        <f>STOA!J90</f>
        <v>182.85</v>
      </c>
      <c r="AB90" s="75">
        <f>-STOA!P90</f>
        <v>0</v>
      </c>
      <c r="AC90">
        <f t="shared" si="3"/>
        <v>15.515658214403432</v>
      </c>
      <c r="AD90">
        <f t="shared" si="4"/>
        <v>1548.3920769277483</v>
      </c>
      <c r="AE90">
        <f>'IDT-1'!F90</f>
        <v>-1</v>
      </c>
      <c r="AF90" s="24"/>
      <c r="AG90">
        <f t="shared" si="5"/>
        <v>1547.3920769277483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8.1393450000000005</v>
      </c>
      <c r="E91">
        <f>GT_NG!T91</f>
        <v>10</v>
      </c>
      <c r="F91">
        <f>GT_Spot!T91</f>
        <v>0</v>
      </c>
      <c r="G91">
        <f>PPCL_NG!T91</f>
        <v>28.41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870.6689155874102</v>
      </c>
      <c r="P91" s="36">
        <v>75.407128988045386</v>
      </c>
      <c r="Q91" s="36">
        <v>26.770000000000003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431.34999999999991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-57</v>
      </c>
      <c r="AA91" s="75">
        <f>STOA!J91</f>
        <v>182.94</v>
      </c>
      <c r="AB91" s="75">
        <f>-STOA!P91</f>
        <v>0</v>
      </c>
      <c r="AC91">
        <f t="shared" si="3"/>
        <v>14.790514422863437</v>
      </c>
      <c r="AD91">
        <f t="shared" si="4"/>
        <v>1631.5021561181793</v>
      </c>
      <c r="AE91">
        <f>'IDT-1'!F91</f>
        <v>-41</v>
      </c>
      <c r="AF91" s="24"/>
      <c r="AG91">
        <f t="shared" si="5"/>
        <v>1590.5021561181793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8.1393450000000005</v>
      </c>
      <c r="E92">
        <f>GT_NG!T92</f>
        <v>10</v>
      </c>
      <c r="F92">
        <f>GT_Spot!T92</f>
        <v>0</v>
      </c>
      <c r="G92">
        <f>PPCL_NG!T92</f>
        <v>28.41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872.98371192376192</v>
      </c>
      <c r="P92" s="36">
        <v>75.407128988045386</v>
      </c>
      <c r="Q92" s="36">
        <v>26.770000000000003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431.34999999999991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182.94</v>
      </c>
      <c r="AB92" s="75">
        <f>-STOA!P92</f>
        <v>0</v>
      </c>
      <c r="AC92">
        <f t="shared" si="3"/>
        <v>14.327102721770112</v>
      </c>
      <c r="AD92">
        <f t="shared" si="4"/>
        <v>1691.2803641556243</v>
      </c>
      <c r="AE92">
        <f>'IDT-1'!F92</f>
        <v>-74.177999999999997</v>
      </c>
      <c r="AF92" s="24"/>
      <c r="AG92">
        <f t="shared" si="5"/>
        <v>1617.1023641556244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8.1393450000000005</v>
      </c>
      <c r="E93">
        <f>GT_NG!T93</f>
        <v>10</v>
      </c>
      <c r="F93">
        <f>GT_Spot!T93</f>
        <v>0</v>
      </c>
      <c r="G93">
        <f>PPCL_NG!T93</f>
        <v>28.41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872.73383921646985</v>
      </c>
      <c r="P93" s="36">
        <v>75.407128988045386</v>
      </c>
      <c r="Q93" s="36">
        <v>26.770000000000003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429.51999999999992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182.94</v>
      </c>
      <c r="AB93" s="75">
        <f>-STOA!P93</f>
        <v>0</v>
      </c>
      <c r="AC93">
        <f t="shared" si="3"/>
        <v>14.30963179102886</v>
      </c>
      <c r="AD93">
        <f t="shared" si="4"/>
        <v>1689.2179623790737</v>
      </c>
      <c r="AE93">
        <f>'IDT-1'!F93</f>
        <v>-51.298000000000002</v>
      </c>
      <c r="AF93" s="24"/>
      <c r="AG93">
        <f t="shared" si="5"/>
        <v>1637.9199623790737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8.1393450000000005</v>
      </c>
      <c r="E94">
        <f>GT_NG!T94</f>
        <v>10</v>
      </c>
      <c r="F94">
        <f>GT_Spot!T94</f>
        <v>0</v>
      </c>
      <c r="G94">
        <f>PPCL_NG!T94</f>
        <v>28.41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878.75305494365864</v>
      </c>
      <c r="P94" s="36">
        <v>75.407128988045386</v>
      </c>
      <c r="Q94" s="36">
        <v>26.770000000000003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429.85999999999996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182.94</v>
      </c>
      <c r="AB94" s="75">
        <f>-STOA!P94</f>
        <v>0</v>
      </c>
      <c r="AC94">
        <f t="shared" si="3"/>
        <v>14.363049203137246</v>
      </c>
      <c r="AD94">
        <f t="shared" si="4"/>
        <v>1695.5237606941539</v>
      </c>
      <c r="AE94">
        <f>'IDT-1'!F94</f>
        <v>-10.411</v>
      </c>
      <c r="AF94" s="24"/>
      <c r="AG94">
        <f t="shared" si="5"/>
        <v>1685.1127606941538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8.1393450000000005</v>
      </c>
      <c r="E95">
        <f>GT_NG!T95</f>
        <v>10.220000000000001</v>
      </c>
      <c r="F95">
        <f>GT_Spot!T95</f>
        <v>0</v>
      </c>
      <c r="G95">
        <f>PPCL_NG!T95</f>
        <v>28.41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905.82679980832347</v>
      </c>
      <c r="P95" s="36">
        <v>75.407128988045386</v>
      </c>
      <c r="Q95" s="36">
        <v>26.770000000000003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430.62999999999994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183.04</v>
      </c>
      <c r="AB95" s="75">
        <f>-STOA!P95</f>
        <v>0</v>
      </c>
      <c r="AC95">
        <f t="shared" si="3"/>
        <v>14.59962466000043</v>
      </c>
      <c r="AD95">
        <f t="shared" si="4"/>
        <v>1723.4509301019555</v>
      </c>
      <c r="AE95">
        <f>'IDT-1'!F95</f>
        <v>0</v>
      </c>
      <c r="AF95" s="24"/>
      <c r="AG95">
        <f t="shared" si="5"/>
        <v>1723.4509301019555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8.1393450000000005</v>
      </c>
      <c r="E96">
        <f>GT_NG!T96</f>
        <v>10.220000000000001</v>
      </c>
      <c r="F96">
        <f>GT_Spot!T96</f>
        <v>0</v>
      </c>
      <c r="G96">
        <f>PPCL_NG!T96</f>
        <v>28.41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903.5786173911373</v>
      </c>
      <c r="P96" s="36">
        <v>75.407128988045386</v>
      </c>
      <c r="Q96" s="36">
        <v>26.770000000000003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431.28999999999991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183.04</v>
      </c>
      <c r="AB96" s="75">
        <f>-STOA!P96</f>
        <v>0</v>
      </c>
      <c r="AC96">
        <f t="shared" si="3"/>
        <v>14.586283927696066</v>
      </c>
      <c r="AD96">
        <f t="shared" si="4"/>
        <v>1721.8760884170738</v>
      </c>
      <c r="AE96">
        <f>'IDT-1'!F96</f>
        <v>0</v>
      </c>
      <c r="AF96" s="24"/>
      <c r="AG96">
        <f t="shared" si="5"/>
        <v>1721.8760884170738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8.1393450000000005</v>
      </c>
      <c r="E97">
        <f>GT_NG!T97</f>
        <v>10.220000000000001</v>
      </c>
      <c r="F97">
        <f>GT_Spot!T97</f>
        <v>0</v>
      </c>
      <c r="G97">
        <f>PPCL_NG!T97</f>
        <v>28.011972674131982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890.36840284199491</v>
      </c>
      <c r="P97" s="36">
        <v>75.407128988045386</v>
      </c>
      <c r="Q97" s="36">
        <v>26.770000000000003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431.78999999999991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183.04</v>
      </c>
      <c r="AB97" s="75">
        <f>-STOA!P97</f>
        <v>0</v>
      </c>
      <c r="AC97">
        <f t="shared" si="3"/>
        <v>14.476174695945978</v>
      </c>
      <c r="AD97">
        <f t="shared" si="4"/>
        <v>1708.8779557738135</v>
      </c>
      <c r="AE97">
        <f>'IDT-1'!F97</f>
        <v>0</v>
      </c>
      <c r="AF97" s="24"/>
      <c r="AG97">
        <f t="shared" si="5"/>
        <v>1708.8779557738135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8.1393450000000005</v>
      </c>
      <c r="E98">
        <f>GT_NG!T98</f>
        <v>10.220000000000001</v>
      </c>
      <c r="F98">
        <f>GT_Spot!T98</f>
        <v>0</v>
      </c>
      <c r="G98">
        <f>PPCL_NG!T98</f>
        <v>28.011972674131982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880.92941322099728</v>
      </c>
      <c r="P98" s="36">
        <v>75.407128988045386</v>
      </c>
      <c r="Q98" s="36">
        <v>26.770000000000003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432.28999999999991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183.04</v>
      </c>
      <c r="AB98" s="75">
        <f>-STOA!P98</f>
        <v>0</v>
      </c>
      <c r="AC98">
        <f t="shared" si="3"/>
        <v>14.401087183129599</v>
      </c>
      <c r="AD98">
        <f t="shared" si="4"/>
        <v>1700.0140536656322</v>
      </c>
      <c r="AE98">
        <f>'IDT-1'!F98</f>
        <v>0</v>
      </c>
      <c r="AF98" s="24"/>
      <c r="AG98">
        <f t="shared" si="5"/>
        <v>1700.0140536656322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0.19477557900000048</v>
      </c>
      <c r="E99">
        <f t="shared" si="6"/>
        <v>0.27755059278182476</v>
      </c>
      <c r="F99">
        <f t="shared" si="6"/>
        <v>0</v>
      </c>
      <c r="G99">
        <f t="shared" si="6"/>
        <v>0.6820003906965264</v>
      </c>
      <c r="H99">
        <f t="shared" si="6"/>
        <v>0</v>
      </c>
      <c r="I99">
        <f t="shared" si="6"/>
        <v>1.5579305553671907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17.383991733924933</v>
      </c>
      <c r="P99" s="36">
        <f t="shared" si="6"/>
        <v>1.6643306135834912</v>
      </c>
      <c r="Q99" s="36">
        <f t="shared" si="6"/>
        <v>0.56527499999999975</v>
      </c>
      <c r="R99" s="38">
        <f>SUM(R3:R98)/4000</f>
        <v>0.24092746467272064</v>
      </c>
      <c r="S99" s="38">
        <f t="shared" si="6"/>
        <v>0</v>
      </c>
      <c r="T99" s="37">
        <f t="shared" si="6"/>
        <v>0.872255</v>
      </c>
      <c r="U99" s="37">
        <f t="shared" si="6"/>
        <v>10.958287413000004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-3.0774949999999999</v>
      </c>
      <c r="AA99" s="75">
        <f t="shared" si="6"/>
        <v>4.4510974999999959</v>
      </c>
      <c r="AB99" s="75">
        <f t="shared" si="6"/>
        <v>0</v>
      </c>
      <c r="AC99">
        <f t="shared" si="6"/>
        <v>0.35239668902398164</v>
      </c>
      <c r="AD99">
        <f t="shared" si="6"/>
        <v>35.41853015400271</v>
      </c>
      <c r="AE99">
        <f t="shared" si="6"/>
        <v>-0.16008074999999999</v>
      </c>
      <c r="AG99">
        <f t="shared" si="6"/>
        <v>35.258449404002697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45418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1.3146300000000002</v>
      </c>
      <c r="E3">
        <f>GT_NG!S3</f>
        <v>1.78</v>
      </c>
      <c r="F3">
        <f>GT_Spot!S3</f>
        <v>0</v>
      </c>
      <c r="G3">
        <f>PPCL_NG!S3</f>
        <v>45.17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13.13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58.012522880812284</v>
      </c>
      <c r="P3" s="36">
        <v>0</v>
      </c>
      <c r="Q3" s="36">
        <v>0</v>
      </c>
      <c r="R3" s="38">
        <v>0</v>
      </c>
      <c r="S3" s="38">
        <v>8.42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-10.1</v>
      </c>
      <c r="AA3" s="75">
        <f>STOA!K3</f>
        <v>29.09</v>
      </c>
      <c r="AB3" s="75">
        <f>-STOA!Q3</f>
        <v>0</v>
      </c>
      <c r="AC3">
        <f>SUMIF(B3:AB3,"&gt;0")*$AC$2-SUMIF(B3:AB3,"&lt;0")*($AC$2/(1-$AC$2))+SUMIF(AI3:AR3,"&gt;0")*$AC$2-SUMIF(AI3:AR3,"&lt;0")*($AC$2/(1-$AC$2))</f>
        <v>1.5632565430887233</v>
      </c>
      <c r="AD3">
        <f>SUM(B3:AB3,AI3:AV3)-AC3</f>
        <v>164.25315417921411</v>
      </c>
      <c r="AE3">
        <f>'IDT-1'!E3</f>
        <v>0</v>
      </c>
      <c r="AF3" s="24"/>
      <c r="AG3">
        <f>SUM(AD3:AF3)</f>
        <v>164.25315417921411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1.3146300000000002</v>
      </c>
      <c r="E4">
        <f>GT_NG!S4</f>
        <v>1.78</v>
      </c>
      <c r="F4">
        <f>GT_Spot!S4</f>
        <v>0</v>
      </c>
      <c r="G4">
        <f>PPCL_NG!S4</f>
        <v>45.17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13.13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57.020642537520168</v>
      </c>
      <c r="P4" s="36">
        <v>0</v>
      </c>
      <c r="Q4" s="36">
        <v>0</v>
      </c>
      <c r="R4" s="38">
        <v>0</v>
      </c>
      <c r="S4" s="38">
        <v>8.42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-11.6</v>
      </c>
      <c r="AA4" s="75">
        <f>STOA!K4</f>
        <v>29.09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1.5676314847924031</v>
      </c>
      <c r="AD4">
        <f t="shared" ref="AD4:AD67" si="1">SUM(B4:AB4,AI4:AV4)-AC4</f>
        <v>161.75689889421832</v>
      </c>
      <c r="AE4">
        <f>'IDT-1'!E4</f>
        <v>0</v>
      </c>
      <c r="AF4" s="24"/>
      <c r="AG4">
        <f t="shared" ref="AG4:AG67" si="2">SUM(AD4:AF4)</f>
        <v>161.75689889421832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1.3146300000000002</v>
      </c>
      <c r="E5">
        <f>GT_NG!S5</f>
        <v>1.78</v>
      </c>
      <c r="F5">
        <f>GT_Spot!S5</f>
        <v>0</v>
      </c>
      <c r="G5">
        <f>PPCL_NG!S5</f>
        <v>45.17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13.13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56.040775005145605</v>
      </c>
      <c r="P5" s="36">
        <v>0</v>
      </c>
      <c r="Q5" s="36">
        <v>0</v>
      </c>
      <c r="R5" s="38">
        <v>0</v>
      </c>
      <c r="S5" s="38">
        <v>8.42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-10.199999999999999</v>
      </c>
      <c r="AA5" s="75">
        <f>STOA!K5</f>
        <v>29.09</v>
      </c>
      <c r="AB5" s="75">
        <f>-STOA!Q5</f>
        <v>0</v>
      </c>
      <c r="AC5">
        <f t="shared" si="0"/>
        <v>1.5475409767056121</v>
      </c>
      <c r="AD5">
        <f t="shared" si="1"/>
        <v>162.19712186993056</v>
      </c>
      <c r="AE5">
        <f>'IDT-1'!E5</f>
        <v>0</v>
      </c>
      <c r="AF5" s="24"/>
      <c r="AG5">
        <f t="shared" si="2"/>
        <v>162.19712186993056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1.3146300000000002</v>
      </c>
      <c r="E6">
        <f>GT_NG!S6</f>
        <v>1.78</v>
      </c>
      <c r="F6">
        <f>GT_Spot!S6</f>
        <v>0</v>
      </c>
      <c r="G6">
        <f>PPCL_NG!S6</f>
        <v>44.28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13.13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54.522313389812062</v>
      </c>
      <c r="P6" s="36">
        <v>0</v>
      </c>
      <c r="Q6" s="36">
        <v>0</v>
      </c>
      <c r="R6" s="38">
        <v>0</v>
      </c>
      <c r="S6" s="38">
        <v>8.42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-12.1</v>
      </c>
      <c r="AA6" s="75">
        <f>STOA!K6</f>
        <v>29.09</v>
      </c>
      <c r="AB6" s="75">
        <f>-STOA!Q6</f>
        <v>0</v>
      </c>
      <c r="AC6">
        <f t="shared" si="0"/>
        <v>1.5434050988140995</v>
      </c>
      <c r="AD6">
        <f t="shared" si="1"/>
        <v>157.89279613248851</v>
      </c>
      <c r="AE6">
        <f>'IDT-1'!E6</f>
        <v>0</v>
      </c>
      <c r="AF6" s="24"/>
      <c r="AG6">
        <f t="shared" si="2"/>
        <v>157.89279613248851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1.3146300000000002</v>
      </c>
      <c r="E7">
        <f>GT_NG!S7</f>
        <v>1.78</v>
      </c>
      <c r="F7">
        <f>GT_Spot!S7</f>
        <v>0</v>
      </c>
      <c r="G7">
        <f>PPCL_NG!S7</f>
        <v>44.28</v>
      </c>
      <c r="H7">
        <f>PPCL_Spot!S7</f>
        <v>0</v>
      </c>
      <c r="I7">
        <f>Bawana_NG!S7</f>
        <v>18.999257841490568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54.522313389812062</v>
      </c>
      <c r="P7" s="36">
        <v>0</v>
      </c>
      <c r="Q7" s="36">
        <v>0</v>
      </c>
      <c r="R7" s="38">
        <v>0</v>
      </c>
      <c r="S7" s="38">
        <v>8.42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-15.2</v>
      </c>
      <c r="AA7" s="75">
        <f>STOA!K7</f>
        <v>29.09</v>
      </c>
      <c r="AB7" s="75">
        <f>-STOA!Q7</f>
        <v>0</v>
      </c>
      <c r="AC7">
        <f t="shared" si="0"/>
        <v>1.4593736877612558</v>
      </c>
      <c r="AD7">
        <f t="shared" si="1"/>
        <v>141.74682754354134</v>
      </c>
      <c r="AE7">
        <f>'IDT-1'!E7</f>
        <v>0</v>
      </c>
      <c r="AF7" s="24"/>
      <c r="AG7">
        <f t="shared" si="2"/>
        <v>141.74682754354134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1.3146300000000002</v>
      </c>
      <c r="E8">
        <f>GT_NG!S8</f>
        <v>1.78</v>
      </c>
      <c r="F8">
        <f>GT_Spot!S8</f>
        <v>0</v>
      </c>
      <c r="G8">
        <f>PPCL_NG!S8</f>
        <v>44.28</v>
      </c>
      <c r="H8">
        <f>PPCL_Spot!S8</f>
        <v>0</v>
      </c>
      <c r="I8">
        <f>Bawana_NG!S8</f>
        <v>18.999257841490568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56.635574106013465</v>
      </c>
      <c r="P8" s="36">
        <v>0</v>
      </c>
      <c r="Q8" s="36">
        <v>0</v>
      </c>
      <c r="R8" s="38">
        <v>0</v>
      </c>
      <c r="S8" s="38">
        <v>8.42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-16.5</v>
      </c>
      <c r="AA8" s="75">
        <f>STOA!K8</f>
        <v>29.09</v>
      </c>
      <c r="AB8" s="75">
        <f>-STOA!Q8</f>
        <v>0</v>
      </c>
      <c r="AC8">
        <f t="shared" si="0"/>
        <v>1.4881375828197032</v>
      </c>
      <c r="AD8">
        <f t="shared" si="1"/>
        <v>142.53132436468434</v>
      </c>
      <c r="AE8">
        <f>'IDT-1'!E8</f>
        <v>0</v>
      </c>
      <c r="AF8" s="24"/>
      <c r="AG8">
        <f t="shared" si="2"/>
        <v>142.53132436468434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1.3146300000000002</v>
      </c>
      <c r="E9">
        <f>GT_NG!S9</f>
        <v>1.78</v>
      </c>
      <c r="F9">
        <f>GT_Spot!S9</f>
        <v>0</v>
      </c>
      <c r="G9">
        <f>PPCL_NG!S9</f>
        <v>44.28</v>
      </c>
      <c r="H9">
        <f>PPCL_Spot!S9</f>
        <v>0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56.635592428131574</v>
      </c>
      <c r="P9" s="36">
        <v>0</v>
      </c>
      <c r="Q9" s="36">
        <v>0</v>
      </c>
      <c r="R9" s="38">
        <v>0</v>
      </c>
      <c r="S9" s="38">
        <v>8.42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-17</v>
      </c>
      <c r="AA9" s="75">
        <f>STOA!K9</f>
        <v>29.09</v>
      </c>
      <c r="AB9" s="75">
        <f>-STOA!Q9</f>
        <v>0</v>
      </c>
      <c r="AC9">
        <f t="shared" si="0"/>
        <v>1.49237331558794</v>
      </c>
      <c r="AD9">
        <f t="shared" si="1"/>
        <v>142.0271069540342</v>
      </c>
      <c r="AE9">
        <f>'IDT-1'!E9</f>
        <v>0</v>
      </c>
      <c r="AF9" s="24"/>
      <c r="AG9">
        <f t="shared" si="2"/>
        <v>142.0271069540342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1.3146300000000002</v>
      </c>
      <c r="E10">
        <f>GT_NG!S10</f>
        <v>1.78</v>
      </c>
      <c r="F10">
        <f>GT_Spot!S10</f>
        <v>0</v>
      </c>
      <c r="G10">
        <f>PPCL_NG!S10</f>
        <v>44.28</v>
      </c>
      <c r="H10">
        <f>PPCL_Spot!S10</f>
        <v>0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56.635571512960176</v>
      </c>
      <c r="P10" s="36">
        <v>0</v>
      </c>
      <c r="Q10" s="36">
        <v>0</v>
      </c>
      <c r="R10" s="38">
        <v>0</v>
      </c>
      <c r="S10" s="38">
        <v>8.42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-18.600000000000001</v>
      </c>
      <c r="AA10" s="75">
        <f>STOA!K10</f>
        <v>29.09</v>
      </c>
      <c r="AB10" s="75">
        <f>-STOA!Q10</f>
        <v>0</v>
      </c>
      <c r="AC10">
        <f t="shared" si="0"/>
        <v>1.5059269922603227</v>
      </c>
      <c r="AD10">
        <f t="shared" si="1"/>
        <v>140.41353236219041</v>
      </c>
      <c r="AE10">
        <f>'IDT-1'!E10</f>
        <v>0</v>
      </c>
      <c r="AF10" s="24"/>
      <c r="AG10">
        <f t="shared" si="2"/>
        <v>140.41353236219041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1.3146300000000002</v>
      </c>
      <c r="E11">
        <f>GT_NG!S11</f>
        <v>1.78</v>
      </c>
      <c r="F11">
        <f>GT_Spot!S11</f>
        <v>0</v>
      </c>
      <c r="G11">
        <f>PPCL_NG!S11</f>
        <v>44.28</v>
      </c>
      <c r="H11">
        <f>PPCL_Spot!S11</f>
        <v>0</v>
      </c>
      <c r="I11">
        <f>Bawana_NG!S11</f>
        <v>18.999257841490568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56.63554609528417</v>
      </c>
      <c r="P11" s="36">
        <v>0</v>
      </c>
      <c r="Q11" s="36">
        <v>0</v>
      </c>
      <c r="R11" s="38">
        <v>0</v>
      </c>
      <c r="S11" s="38">
        <v>8.42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-20.2</v>
      </c>
      <c r="AA11" s="75">
        <f>STOA!K11</f>
        <v>19.100000000000001</v>
      </c>
      <c r="AB11" s="75">
        <f>-STOA!Q11</f>
        <v>0</v>
      </c>
      <c r="AC11">
        <f t="shared" si="0"/>
        <v>1.4355646311116665</v>
      </c>
      <c r="AD11">
        <f t="shared" si="1"/>
        <v>128.89386930566306</v>
      </c>
      <c r="AE11">
        <f>'IDT-1'!E11</f>
        <v>0</v>
      </c>
      <c r="AF11" s="24"/>
      <c r="AG11">
        <f t="shared" si="2"/>
        <v>128.89386930566306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1.3146300000000002</v>
      </c>
      <c r="E12">
        <f>GT_NG!S12</f>
        <v>1.78</v>
      </c>
      <c r="F12">
        <f>GT_Spot!S12</f>
        <v>0</v>
      </c>
      <c r="G12">
        <f>PPCL_NG!S12</f>
        <v>44.28</v>
      </c>
      <c r="H12">
        <f>PPCL_Spot!S12</f>
        <v>0</v>
      </c>
      <c r="I12">
        <f>Bawana_NG!S12</f>
        <v>18.999257841490568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56.63554609528417</v>
      </c>
      <c r="P12" s="36">
        <v>0</v>
      </c>
      <c r="Q12" s="36">
        <v>0</v>
      </c>
      <c r="R12" s="38">
        <v>0</v>
      </c>
      <c r="S12" s="38">
        <v>8.42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-20.9</v>
      </c>
      <c r="AA12" s="75">
        <f>STOA!K12</f>
        <v>19.38</v>
      </c>
      <c r="AB12" s="75">
        <f>-STOA!Q12</f>
        <v>0</v>
      </c>
      <c r="AC12">
        <f t="shared" si="0"/>
        <v>1.443846441519089</v>
      </c>
      <c r="AD12">
        <f t="shared" si="1"/>
        <v>128.46558749525562</v>
      </c>
      <c r="AE12">
        <f>'IDT-1'!E12</f>
        <v>0</v>
      </c>
      <c r="AF12" s="24"/>
      <c r="AG12">
        <f t="shared" si="2"/>
        <v>128.46558749525562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1.3146300000000002</v>
      </c>
      <c r="E13">
        <f>GT_NG!S13</f>
        <v>1.78</v>
      </c>
      <c r="F13">
        <f>GT_Spot!S13</f>
        <v>0</v>
      </c>
      <c r="G13">
        <f>PPCL_NG!S13</f>
        <v>44.28</v>
      </c>
      <c r="H13">
        <f>PPCL_Spot!S13</f>
        <v>0</v>
      </c>
      <c r="I13">
        <f>Bawana_NG!S13</f>
        <v>18.999331127226643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56.744091035998153</v>
      </c>
      <c r="P13" s="36">
        <v>0</v>
      </c>
      <c r="Q13" s="36">
        <v>0</v>
      </c>
      <c r="R13" s="38">
        <v>0</v>
      </c>
      <c r="S13" s="38">
        <v>8.42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-16.59</v>
      </c>
      <c r="AA13" s="75">
        <f>STOA!K13</f>
        <v>19.38</v>
      </c>
      <c r="AB13" s="75">
        <f>-STOA!Q13</f>
        <v>0</v>
      </c>
      <c r="AC13">
        <f t="shared" si="0"/>
        <v>1.4082481448269979</v>
      </c>
      <c r="AD13">
        <f t="shared" si="1"/>
        <v>132.9198040183978</v>
      </c>
      <c r="AE13">
        <f>'IDT-1'!E13</f>
        <v>0</v>
      </c>
      <c r="AF13" s="24"/>
      <c r="AG13">
        <f t="shared" si="2"/>
        <v>132.9198040183978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1.3146300000000002</v>
      </c>
      <c r="E14">
        <f>GT_NG!S14</f>
        <v>1.78</v>
      </c>
      <c r="F14">
        <f>GT_Spot!S14</f>
        <v>0</v>
      </c>
      <c r="G14">
        <f>PPCL_NG!S14</f>
        <v>44.28</v>
      </c>
      <c r="H14">
        <f>PPCL_Spot!S14</f>
        <v>0</v>
      </c>
      <c r="I14">
        <f>Bawana_NG!S14</f>
        <v>18.999306721155953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56.967173866809873</v>
      </c>
      <c r="P14" s="36">
        <v>0</v>
      </c>
      <c r="Q14" s="36">
        <v>0</v>
      </c>
      <c r="R14" s="38">
        <v>0</v>
      </c>
      <c r="S14" s="38">
        <v>8.42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19.66</v>
      </c>
      <c r="AB14" s="75">
        <f>-STOA!Q14</f>
        <v>0</v>
      </c>
      <c r="AC14">
        <f t="shared" si="0"/>
        <v>1.2719373289389126</v>
      </c>
      <c r="AD14">
        <f t="shared" si="1"/>
        <v>150.1491732590269</v>
      </c>
      <c r="AE14">
        <f>'IDT-1'!E14</f>
        <v>0</v>
      </c>
      <c r="AF14" s="24"/>
      <c r="AG14">
        <f t="shared" si="2"/>
        <v>150.1491732590269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1.3146300000000002</v>
      </c>
      <c r="E15">
        <f>GT_NG!S15</f>
        <v>1.78</v>
      </c>
      <c r="F15">
        <f>GT_Spot!S15</f>
        <v>0</v>
      </c>
      <c r="G15">
        <f>PPCL_NG!S15</f>
        <v>44.28</v>
      </c>
      <c r="H15">
        <f>PPCL_Spot!S15</f>
        <v>0</v>
      </c>
      <c r="I15">
        <f>Bawana_NG!S15</f>
        <v>18.999306721155953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57.076489338511045</v>
      </c>
      <c r="P15" s="36">
        <v>0</v>
      </c>
      <c r="Q15" s="36">
        <v>0</v>
      </c>
      <c r="R15" s="38">
        <v>0</v>
      </c>
      <c r="S15" s="38">
        <v>8.42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20</v>
      </c>
      <c r="AB15" s="75">
        <f>-STOA!Q15</f>
        <v>0</v>
      </c>
      <c r="AC15">
        <f t="shared" si="0"/>
        <v>1.2757115789012026</v>
      </c>
      <c r="AD15">
        <f t="shared" si="1"/>
        <v>150.59471448076579</v>
      </c>
      <c r="AE15">
        <f>'IDT-1'!E15</f>
        <v>0</v>
      </c>
      <c r="AF15" s="24"/>
      <c r="AG15">
        <f t="shared" si="2"/>
        <v>150.59471448076579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1.3146300000000002</v>
      </c>
      <c r="E16">
        <f>GT_NG!S16</f>
        <v>1.78</v>
      </c>
      <c r="F16">
        <f>GT_Spot!S16</f>
        <v>0</v>
      </c>
      <c r="G16">
        <f>PPCL_NG!S16</f>
        <v>44.28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57.077109793530639</v>
      </c>
      <c r="P16" s="36">
        <v>0</v>
      </c>
      <c r="Q16" s="36">
        <v>0</v>
      </c>
      <c r="R16" s="38">
        <v>0</v>
      </c>
      <c r="S16" s="38">
        <v>8.42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20.28</v>
      </c>
      <c r="AB16" s="75">
        <f>-STOA!Q16</f>
        <v>0</v>
      </c>
      <c r="AC16">
        <f t="shared" si="0"/>
        <v>1.2780746142656572</v>
      </c>
      <c r="AD16">
        <f t="shared" si="1"/>
        <v>150.87366517926498</v>
      </c>
      <c r="AE16">
        <f>'IDT-1'!E16</f>
        <v>0</v>
      </c>
      <c r="AF16" s="24"/>
      <c r="AG16">
        <f t="shared" si="2"/>
        <v>150.87366517926498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1.3146300000000002</v>
      </c>
      <c r="E17">
        <f>GT_NG!S17</f>
        <v>1.78</v>
      </c>
      <c r="F17">
        <f>GT_Spot!S17</f>
        <v>0</v>
      </c>
      <c r="G17">
        <f>PPCL_NG!S17</f>
        <v>44.28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57.077002447218689</v>
      </c>
      <c r="P17" s="36">
        <v>0</v>
      </c>
      <c r="Q17" s="36">
        <v>0</v>
      </c>
      <c r="R17" s="38">
        <v>0</v>
      </c>
      <c r="S17" s="38">
        <v>8.42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20.56</v>
      </c>
      <c r="AB17" s="75">
        <f>-STOA!Q17</f>
        <v>0</v>
      </c>
      <c r="AC17">
        <f t="shared" si="0"/>
        <v>1.2804257125566367</v>
      </c>
      <c r="AD17">
        <f t="shared" si="1"/>
        <v>151.15120673466203</v>
      </c>
      <c r="AE17">
        <f>'IDT-1'!E17</f>
        <v>0</v>
      </c>
      <c r="AF17" s="24"/>
      <c r="AG17">
        <f t="shared" si="2"/>
        <v>151.15120673466203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1.3146300000000002</v>
      </c>
      <c r="E18">
        <f>GT_NG!S18</f>
        <v>1.78</v>
      </c>
      <c r="F18">
        <f>GT_Spot!S18</f>
        <v>0</v>
      </c>
      <c r="G18">
        <f>PPCL_NG!S18</f>
        <v>44.28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57.076679235382699</v>
      </c>
      <c r="P18" s="36">
        <v>0</v>
      </c>
      <c r="Q18" s="36">
        <v>0</v>
      </c>
      <c r="R18" s="38">
        <v>0</v>
      </c>
      <c r="S18" s="38">
        <v>8.42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20.84</v>
      </c>
      <c r="AB18" s="75">
        <f>-STOA!Q18</f>
        <v>0</v>
      </c>
      <c r="AC18">
        <f t="shared" si="0"/>
        <v>1.2827749975772145</v>
      </c>
      <c r="AD18">
        <f t="shared" si="1"/>
        <v>151.42853423780548</v>
      </c>
      <c r="AE18">
        <f>'IDT-1'!E18</f>
        <v>0</v>
      </c>
      <c r="AF18" s="24"/>
      <c r="AG18">
        <f t="shared" si="2"/>
        <v>151.42853423780548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1.3146300000000002</v>
      </c>
      <c r="E19">
        <f>GT_NG!S19</f>
        <v>1.78</v>
      </c>
      <c r="F19">
        <f>GT_Spot!S19</f>
        <v>0</v>
      </c>
      <c r="G19">
        <f>PPCL_NG!S19</f>
        <v>44.28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57.396781072809041</v>
      </c>
      <c r="P19" s="36">
        <v>0</v>
      </c>
      <c r="Q19" s="36">
        <v>0</v>
      </c>
      <c r="R19" s="38">
        <v>0</v>
      </c>
      <c r="S19" s="38">
        <v>8.42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20.84</v>
      </c>
      <c r="AB19" s="75">
        <f>-STOA!Q19</f>
        <v>0</v>
      </c>
      <c r="AC19">
        <f t="shared" si="0"/>
        <v>1.2854638530115956</v>
      </c>
      <c r="AD19">
        <f t="shared" si="1"/>
        <v>151.74594721979742</v>
      </c>
      <c r="AE19">
        <f>'IDT-1'!E19</f>
        <v>0</v>
      </c>
      <c r="AF19" s="24"/>
      <c r="AG19">
        <f t="shared" si="2"/>
        <v>151.74594721979742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1.3146300000000002</v>
      </c>
      <c r="E20">
        <f>GT_NG!S20</f>
        <v>1.78</v>
      </c>
      <c r="F20">
        <f>GT_Spot!S20</f>
        <v>0</v>
      </c>
      <c r="G20">
        <f>PPCL_NG!S20</f>
        <v>44.28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57.397009855769767</v>
      </c>
      <c r="P20" s="36">
        <v>0</v>
      </c>
      <c r="Q20" s="36">
        <v>0</v>
      </c>
      <c r="R20" s="38">
        <v>0</v>
      </c>
      <c r="S20" s="38">
        <v>8.42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20.84</v>
      </c>
      <c r="AB20" s="75">
        <f>-STOA!Q20</f>
        <v>0</v>
      </c>
      <c r="AC20">
        <f t="shared" si="0"/>
        <v>1.2854657747884659</v>
      </c>
      <c r="AD20">
        <f t="shared" si="1"/>
        <v>151.74617408098129</v>
      </c>
      <c r="AE20">
        <f>'IDT-1'!E20</f>
        <v>0</v>
      </c>
      <c r="AF20" s="24"/>
      <c r="AG20">
        <f t="shared" si="2"/>
        <v>151.74617408098129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1.3146300000000002</v>
      </c>
      <c r="E21">
        <f>GT_NG!S21</f>
        <v>1.78</v>
      </c>
      <c r="F21">
        <f>GT_Spot!S21</f>
        <v>0</v>
      </c>
      <c r="G21">
        <f>PPCL_NG!S21</f>
        <v>44.28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58.842565391265786</v>
      </c>
      <c r="P21" s="36">
        <v>0</v>
      </c>
      <c r="Q21" s="36">
        <v>0</v>
      </c>
      <c r="R21" s="38">
        <v>0</v>
      </c>
      <c r="S21" s="38">
        <v>8.42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21.18</v>
      </c>
      <c r="AB21" s="75">
        <f>-STOA!Q21</f>
        <v>0</v>
      </c>
      <c r="AC21">
        <f t="shared" si="0"/>
        <v>1.3004644412866324</v>
      </c>
      <c r="AD21">
        <f t="shared" si="1"/>
        <v>153.51673094997915</v>
      </c>
      <c r="AE21">
        <f>'IDT-1'!E21</f>
        <v>0</v>
      </c>
      <c r="AF21" s="24"/>
      <c r="AG21">
        <f t="shared" si="2"/>
        <v>153.51673094997915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1.3146300000000002</v>
      </c>
      <c r="E22">
        <f>GT_NG!S22</f>
        <v>1.78</v>
      </c>
      <c r="F22">
        <f>GT_Spot!S22</f>
        <v>0</v>
      </c>
      <c r="G22">
        <f>PPCL_NG!S22</f>
        <v>44.28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58.471232283779294</v>
      </c>
      <c r="P22" s="36">
        <v>0</v>
      </c>
      <c r="Q22" s="36">
        <v>0</v>
      </c>
      <c r="R22" s="38">
        <v>0</v>
      </c>
      <c r="S22" s="38">
        <v>8.42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21.46</v>
      </c>
      <c r="AB22" s="75">
        <f>-STOA!Q22</f>
        <v>0</v>
      </c>
      <c r="AC22">
        <f t="shared" si="0"/>
        <v>1.2996972431837459</v>
      </c>
      <c r="AD22">
        <f t="shared" si="1"/>
        <v>153.42616504059555</v>
      </c>
      <c r="AE22">
        <f>'IDT-1'!E22</f>
        <v>0</v>
      </c>
      <c r="AF22" s="24"/>
      <c r="AG22">
        <f t="shared" si="2"/>
        <v>153.42616504059555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1.3146300000000002</v>
      </c>
      <c r="E23">
        <f>GT_NG!S23</f>
        <v>1.78</v>
      </c>
      <c r="F23">
        <f>GT_Spot!S23</f>
        <v>0</v>
      </c>
      <c r="G23">
        <f>PPCL_NG!S23</f>
        <v>44.28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58.305416916831035</v>
      </c>
      <c r="P23" s="36">
        <v>0</v>
      </c>
      <c r="Q23" s="36">
        <v>0</v>
      </c>
      <c r="R23" s="38">
        <v>0</v>
      </c>
      <c r="S23" s="38">
        <v>8.42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22.02</v>
      </c>
      <c r="AB23" s="75">
        <f>-STOA!Q23</f>
        <v>0</v>
      </c>
      <c r="AC23">
        <f t="shared" si="0"/>
        <v>1.3030083941013806</v>
      </c>
      <c r="AD23">
        <f t="shared" si="1"/>
        <v>153.81703852272966</v>
      </c>
      <c r="AE23">
        <f>'IDT-1'!E23</f>
        <v>0</v>
      </c>
      <c r="AF23" s="24"/>
      <c r="AG23">
        <f t="shared" si="2"/>
        <v>153.81703852272966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1.3146300000000002</v>
      </c>
      <c r="E24">
        <f>GT_NG!S24</f>
        <v>1.78</v>
      </c>
      <c r="F24">
        <f>GT_Spot!S24</f>
        <v>0</v>
      </c>
      <c r="G24">
        <f>PPCL_NG!S24</f>
        <v>44.28</v>
      </c>
      <c r="H24">
        <f>PPCL_Spot!S24</f>
        <v>0</v>
      </c>
      <c r="I24">
        <f>Bawana_NG!S24</f>
        <v>18.999306721155953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58.105496590893118</v>
      </c>
      <c r="P24" s="36">
        <v>0</v>
      </c>
      <c r="Q24" s="36">
        <v>0</v>
      </c>
      <c r="R24" s="38">
        <v>0</v>
      </c>
      <c r="S24" s="38">
        <v>8.42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22.63</v>
      </c>
      <c r="AB24" s="75">
        <f>-STOA!Q24</f>
        <v>0</v>
      </c>
      <c r="AC24">
        <f t="shared" si="0"/>
        <v>1.3064472398212121</v>
      </c>
      <c r="AD24">
        <f t="shared" si="1"/>
        <v>154.22298607222785</v>
      </c>
      <c r="AE24">
        <f>'IDT-1'!E24</f>
        <v>0</v>
      </c>
      <c r="AF24" s="24"/>
      <c r="AG24">
        <f t="shared" si="2"/>
        <v>154.22298607222785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1.3146300000000002</v>
      </c>
      <c r="E25">
        <f>GT_NG!S25</f>
        <v>1.78</v>
      </c>
      <c r="F25">
        <f>GT_Spot!S25</f>
        <v>0</v>
      </c>
      <c r="G25">
        <f>PPCL_NG!S25</f>
        <v>44.28</v>
      </c>
      <c r="H25">
        <f>PPCL_Spot!S25</f>
        <v>0</v>
      </c>
      <c r="I25">
        <f>Bawana_NG!S25</f>
        <v>18.999306721155953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58.47563242505818</v>
      </c>
      <c r="P25" s="36">
        <v>0</v>
      </c>
      <c r="Q25" s="36">
        <v>0</v>
      </c>
      <c r="R25" s="38">
        <v>0</v>
      </c>
      <c r="S25" s="38">
        <v>8.42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22.97</v>
      </c>
      <c r="AB25" s="75">
        <f>-STOA!Q25</f>
        <v>0</v>
      </c>
      <c r="AC25">
        <f t="shared" si="0"/>
        <v>1.3124123808281987</v>
      </c>
      <c r="AD25">
        <f t="shared" si="1"/>
        <v>154.92715676538594</v>
      </c>
      <c r="AE25">
        <f>'IDT-1'!E25</f>
        <v>0</v>
      </c>
      <c r="AF25" s="24"/>
      <c r="AG25">
        <f t="shared" si="2"/>
        <v>154.92715676538594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1.3146300000000002</v>
      </c>
      <c r="E26">
        <f>GT_NG!S26</f>
        <v>1.78</v>
      </c>
      <c r="F26">
        <f>GT_Spot!S26</f>
        <v>0</v>
      </c>
      <c r="G26">
        <f>PPCL_NG!S26</f>
        <v>44.28</v>
      </c>
      <c r="H26">
        <f>PPCL_Spot!S26</f>
        <v>0</v>
      </c>
      <c r="I26">
        <f>Bawana_NG!S26</f>
        <v>18.999331127226643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58.475662903018907</v>
      </c>
      <c r="P26" s="36">
        <v>0</v>
      </c>
      <c r="Q26" s="36">
        <v>0</v>
      </c>
      <c r="R26" s="38">
        <v>0</v>
      </c>
      <c r="S26" s="38">
        <v>8.42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-9.39</v>
      </c>
      <c r="AA26" s="75">
        <f>STOA!K26</f>
        <v>23.3</v>
      </c>
      <c r="AB26" s="75">
        <f>-STOA!Q26</f>
        <v>0</v>
      </c>
      <c r="AC26">
        <f t="shared" si="0"/>
        <v>1.394729012890771</v>
      </c>
      <c r="AD26">
        <f t="shared" si="1"/>
        <v>145.78489501735478</v>
      </c>
      <c r="AE26">
        <f>'IDT-1'!E26</f>
        <v>0</v>
      </c>
      <c r="AF26" s="24"/>
      <c r="AG26">
        <f t="shared" si="2"/>
        <v>145.78489501735478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1.3146300000000002</v>
      </c>
      <c r="E27">
        <f>GT_NG!S27</f>
        <v>1.78</v>
      </c>
      <c r="F27">
        <f>GT_Spot!S27</f>
        <v>0</v>
      </c>
      <c r="G27">
        <f>PPCL_NG!S27</f>
        <v>44.28</v>
      </c>
      <c r="H27">
        <f>PPCL_Spot!S27</f>
        <v>0</v>
      </c>
      <c r="I27">
        <f>Bawana_NG!S27</f>
        <v>18.999331127226643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59.372190217120675</v>
      </c>
      <c r="P27" s="36">
        <v>0</v>
      </c>
      <c r="Q27" s="36">
        <v>0</v>
      </c>
      <c r="R27" s="38">
        <v>0</v>
      </c>
      <c r="S27" s="38">
        <v>8.42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-1.6</v>
      </c>
      <c r="AA27" s="75">
        <f>STOA!K27</f>
        <v>23.64</v>
      </c>
      <c r="AB27" s="75">
        <f>-STOA!Q27</f>
        <v>0</v>
      </c>
      <c r="AC27">
        <f t="shared" si="0"/>
        <v>1.3391255236523398</v>
      </c>
      <c r="AD27">
        <f t="shared" si="1"/>
        <v>154.86702582069501</v>
      </c>
      <c r="AE27">
        <f>'IDT-1'!E27</f>
        <v>0</v>
      </c>
      <c r="AF27" s="24"/>
      <c r="AG27">
        <f t="shared" si="2"/>
        <v>154.86702582069501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1.3146300000000002</v>
      </c>
      <c r="E28">
        <f>GT_NG!S28</f>
        <v>1.78</v>
      </c>
      <c r="F28">
        <f>GT_Spot!S28</f>
        <v>0</v>
      </c>
      <c r="G28">
        <f>PPCL_NG!S28</f>
        <v>44.28</v>
      </c>
      <c r="H28">
        <f>PPCL_Spot!S28</f>
        <v>0</v>
      </c>
      <c r="I28">
        <f>Bawana_NG!S28</f>
        <v>18.999331127226643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59.692252921753536</v>
      </c>
      <c r="P28" s="36">
        <v>0</v>
      </c>
      <c r="Q28" s="36">
        <v>0</v>
      </c>
      <c r="R28" s="38">
        <v>0</v>
      </c>
      <c r="S28" s="38">
        <v>8.42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-29.1</v>
      </c>
      <c r="AA28" s="75">
        <f>STOA!K28</f>
        <v>23.81</v>
      </c>
      <c r="AB28" s="75">
        <f>-STOA!Q28</f>
        <v>0</v>
      </c>
      <c r="AC28">
        <f t="shared" si="0"/>
        <v>1.5761988878057054</v>
      </c>
      <c r="AD28">
        <f t="shared" si="1"/>
        <v>127.62001516117448</v>
      </c>
      <c r="AE28">
        <f>'IDT-1'!E28</f>
        <v>0</v>
      </c>
      <c r="AF28" s="24"/>
      <c r="AG28">
        <f t="shared" si="2"/>
        <v>127.62001516117448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1.3146300000000002</v>
      </c>
      <c r="E29">
        <f>GT_NG!S29</f>
        <v>1.78</v>
      </c>
      <c r="F29">
        <f>GT_Spot!S29</f>
        <v>0</v>
      </c>
      <c r="G29">
        <f>PPCL_NG!S29</f>
        <v>44.28</v>
      </c>
      <c r="H29">
        <f>PPCL_Spot!S29</f>
        <v>0</v>
      </c>
      <c r="I29">
        <f>Bawana_NG!S29</f>
        <v>18.999306721155953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62.311732723875004</v>
      </c>
      <c r="P29" s="36">
        <v>0</v>
      </c>
      <c r="Q29" s="36">
        <v>0</v>
      </c>
      <c r="R29" s="38">
        <v>0</v>
      </c>
      <c r="S29" s="38">
        <v>8.42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23.81</v>
      </c>
      <c r="AB29" s="75">
        <f>-STOA!Q29</f>
        <v>0</v>
      </c>
      <c r="AC29">
        <f t="shared" si="0"/>
        <v>1.3516916233382599</v>
      </c>
      <c r="AD29">
        <f t="shared" si="1"/>
        <v>159.56397782169267</v>
      </c>
      <c r="AE29">
        <f>'IDT-1'!E29</f>
        <v>0</v>
      </c>
      <c r="AF29" s="24"/>
      <c r="AG29">
        <f t="shared" si="2"/>
        <v>159.56397782169267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1.3146300000000002</v>
      </c>
      <c r="E30">
        <f>GT_NG!S30</f>
        <v>1.78</v>
      </c>
      <c r="F30">
        <f>GT_Spot!S30</f>
        <v>0</v>
      </c>
      <c r="G30">
        <f>PPCL_NG!S30</f>
        <v>44.28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62.622138001538715</v>
      </c>
      <c r="P30" s="36">
        <v>0</v>
      </c>
      <c r="Q30" s="36">
        <v>0</v>
      </c>
      <c r="R30" s="38">
        <v>0</v>
      </c>
      <c r="S30" s="38">
        <v>8.42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23.81</v>
      </c>
      <c r="AB30" s="75">
        <f>-STOA!Q30</f>
        <v>0</v>
      </c>
      <c r="AC30">
        <f t="shared" si="0"/>
        <v>1.3543048512129252</v>
      </c>
      <c r="AD30">
        <f t="shared" si="1"/>
        <v>159.87246315032579</v>
      </c>
      <c r="AE30">
        <f>'IDT-1'!E30</f>
        <v>0</v>
      </c>
      <c r="AF30" s="24"/>
      <c r="AG30">
        <f t="shared" si="2"/>
        <v>159.87246315032579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1.3146300000000002</v>
      </c>
      <c r="E31">
        <f>GT_NG!S31</f>
        <v>1.78</v>
      </c>
      <c r="F31">
        <f>GT_Spot!S31</f>
        <v>0</v>
      </c>
      <c r="G31">
        <f>PPCL_NG!S31</f>
        <v>44.28</v>
      </c>
      <c r="H31">
        <f>PPCL_Spot!S31</f>
        <v>0</v>
      </c>
      <c r="I31">
        <f>Bawana_NG!S31</f>
        <v>18.869999999999997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64.198996769819132</v>
      </c>
      <c r="P31" s="36">
        <v>0</v>
      </c>
      <c r="Q31" s="36">
        <v>0</v>
      </c>
      <c r="R31" s="38">
        <v>0</v>
      </c>
      <c r="S31" s="38">
        <v>8.42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23.81</v>
      </c>
      <c r="AB31" s="75">
        <f>-STOA!Q31</f>
        <v>0</v>
      </c>
      <c r="AC31">
        <f t="shared" si="0"/>
        <v>1.3664584648664806</v>
      </c>
      <c r="AD31">
        <f t="shared" si="1"/>
        <v>161.30716830495265</v>
      </c>
      <c r="AE31">
        <f>'IDT-1'!E31</f>
        <v>0</v>
      </c>
      <c r="AF31" s="24"/>
      <c r="AG31">
        <f t="shared" si="2"/>
        <v>161.30716830495265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1.3146300000000002</v>
      </c>
      <c r="E32">
        <f>GT_NG!S32</f>
        <v>1.78</v>
      </c>
      <c r="F32">
        <f>GT_Spot!S32</f>
        <v>0</v>
      </c>
      <c r="G32">
        <f>PPCL_NG!S32</f>
        <v>44.28</v>
      </c>
      <c r="H32">
        <f>PPCL_Spot!S32</f>
        <v>0</v>
      </c>
      <c r="I32">
        <f>Bawana_NG!S32</f>
        <v>18.869999999999997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63.889115984279314</v>
      </c>
      <c r="P32" s="36">
        <v>0</v>
      </c>
      <c r="Q32" s="36">
        <v>0</v>
      </c>
      <c r="R32" s="38">
        <v>0</v>
      </c>
      <c r="S32" s="38">
        <v>8.42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23.93</v>
      </c>
      <c r="AB32" s="75">
        <f>-STOA!Q32</f>
        <v>0</v>
      </c>
      <c r="AC32">
        <f t="shared" si="0"/>
        <v>1.364863466267946</v>
      </c>
      <c r="AD32">
        <f t="shared" si="1"/>
        <v>161.11888251801136</v>
      </c>
      <c r="AE32">
        <f>'IDT-1'!E32</f>
        <v>0</v>
      </c>
      <c r="AF32" s="24"/>
      <c r="AG32">
        <f t="shared" si="2"/>
        <v>161.11888251801136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1.3146300000000002</v>
      </c>
      <c r="E33">
        <f>GT_NG!S33</f>
        <v>1.78</v>
      </c>
      <c r="F33">
        <f>GT_Spot!S33</f>
        <v>0</v>
      </c>
      <c r="G33">
        <f>PPCL_NG!S33</f>
        <v>44.28</v>
      </c>
      <c r="H33">
        <f>PPCL_Spot!S33</f>
        <v>0</v>
      </c>
      <c r="I33">
        <f>Bawana_NG!S33</f>
        <v>18.869999999999997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63.889115984279314</v>
      </c>
      <c r="P33" s="36">
        <v>0</v>
      </c>
      <c r="Q33" s="36">
        <v>0</v>
      </c>
      <c r="R33" s="38">
        <v>0</v>
      </c>
      <c r="S33" s="38">
        <v>8.42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24.01</v>
      </c>
      <c r="AB33" s="75">
        <f>-STOA!Q33</f>
        <v>0</v>
      </c>
      <c r="AC33">
        <f t="shared" si="0"/>
        <v>1.3655354662679458</v>
      </c>
      <c r="AD33">
        <f t="shared" si="1"/>
        <v>161.19821051801134</v>
      </c>
      <c r="AE33">
        <f>'IDT-1'!E33</f>
        <v>0</v>
      </c>
      <c r="AF33" s="24"/>
      <c r="AG33">
        <f t="shared" si="2"/>
        <v>161.19821051801134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1.3146300000000002</v>
      </c>
      <c r="E34">
        <f>GT_NG!S34</f>
        <v>1.78</v>
      </c>
      <c r="F34">
        <f>GT_Spot!S34</f>
        <v>0</v>
      </c>
      <c r="G34">
        <f>PPCL_NG!S34</f>
        <v>44.28</v>
      </c>
      <c r="H34">
        <f>PPCL_Spot!S34</f>
        <v>0</v>
      </c>
      <c r="I34">
        <f>Bawana_NG!S34</f>
        <v>18.869999999999997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63.889115984279314</v>
      </c>
      <c r="P34" s="36">
        <v>0</v>
      </c>
      <c r="Q34" s="36">
        <v>0</v>
      </c>
      <c r="R34" s="38">
        <v>0</v>
      </c>
      <c r="S34" s="38">
        <v>8.42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23.81</v>
      </c>
      <c r="AB34" s="75">
        <f>-STOA!Q34</f>
        <v>0</v>
      </c>
      <c r="AC34">
        <f t="shared" si="0"/>
        <v>1.3638554662679458</v>
      </c>
      <c r="AD34">
        <f t="shared" si="1"/>
        <v>160.99989051801134</v>
      </c>
      <c r="AE34">
        <f>'IDT-1'!E34</f>
        <v>0</v>
      </c>
      <c r="AF34" s="24"/>
      <c r="AG34">
        <f t="shared" si="2"/>
        <v>160.99989051801134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1.3146300000000002</v>
      </c>
      <c r="E35">
        <f>GT_NG!S35</f>
        <v>1.78</v>
      </c>
      <c r="F35">
        <f>GT_Spot!S35</f>
        <v>0</v>
      </c>
      <c r="G35">
        <f>PPCL_NG!S35</f>
        <v>44.28</v>
      </c>
      <c r="H35">
        <f>PPCL_Spot!S35</f>
        <v>0</v>
      </c>
      <c r="I35">
        <f>Bawana_NG!S35</f>
        <v>18.869999999999997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61.111418219904969</v>
      </c>
      <c r="P35" s="36">
        <v>0</v>
      </c>
      <c r="Q35" s="36">
        <v>0</v>
      </c>
      <c r="R35" s="38">
        <v>0</v>
      </c>
      <c r="S35" s="38">
        <v>8.42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23.81</v>
      </c>
      <c r="AB35" s="75">
        <f>-STOA!Q35</f>
        <v>0</v>
      </c>
      <c r="AC35">
        <f t="shared" si="0"/>
        <v>1.3405228050472016</v>
      </c>
      <c r="AD35">
        <f t="shared" si="1"/>
        <v>158.24552541485775</v>
      </c>
      <c r="AE35">
        <f>'IDT-1'!E35</f>
        <v>0</v>
      </c>
      <c r="AF35" s="24"/>
      <c r="AG35">
        <f t="shared" si="2"/>
        <v>158.24552541485775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1.3146300000000002</v>
      </c>
      <c r="E36">
        <f>GT_NG!S36</f>
        <v>1.78</v>
      </c>
      <c r="F36">
        <f>GT_Spot!S36</f>
        <v>0</v>
      </c>
      <c r="G36">
        <f>PPCL_NG!S36</f>
        <v>44.28</v>
      </c>
      <c r="H36">
        <f>PPCL_Spot!S36</f>
        <v>0</v>
      </c>
      <c r="I36">
        <f>Bawana_NG!S36</f>
        <v>18.869999999999997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58.806044549933667</v>
      </c>
      <c r="P36" s="36">
        <v>0</v>
      </c>
      <c r="Q36" s="36">
        <v>0</v>
      </c>
      <c r="R36" s="38">
        <v>0</v>
      </c>
      <c r="S36" s="38">
        <v>8.42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23.81</v>
      </c>
      <c r="AB36" s="75">
        <f>-STOA!Q36</f>
        <v>0</v>
      </c>
      <c r="AC36">
        <f t="shared" si="0"/>
        <v>1.3211576662194426</v>
      </c>
      <c r="AD36">
        <f t="shared" si="1"/>
        <v>155.9595168837142</v>
      </c>
      <c r="AE36">
        <f>'IDT-1'!E36</f>
        <v>0</v>
      </c>
      <c r="AF36" s="24"/>
      <c r="AG36">
        <f t="shared" si="2"/>
        <v>155.9595168837142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1.3146300000000002</v>
      </c>
      <c r="E37">
        <f>GT_NG!S37</f>
        <v>1.78</v>
      </c>
      <c r="F37">
        <f>GT_Spot!S37</f>
        <v>0</v>
      </c>
      <c r="G37">
        <f>PPCL_NG!S37</f>
        <v>44.28</v>
      </c>
      <c r="H37">
        <f>PPCL_Spot!S37</f>
        <v>0</v>
      </c>
      <c r="I37">
        <f>Bawana_NG!S37</f>
        <v>19.540000000000003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58.466342007895427</v>
      </c>
      <c r="P37" s="36">
        <v>0</v>
      </c>
      <c r="Q37" s="36">
        <v>0</v>
      </c>
      <c r="R37" s="38">
        <v>0</v>
      </c>
      <c r="S37" s="38">
        <v>8.42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23.81</v>
      </c>
      <c r="AB37" s="75">
        <f>-STOA!Q37</f>
        <v>0</v>
      </c>
      <c r="AC37">
        <f t="shared" si="0"/>
        <v>1.4863881648663213</v>
      </c>
      <c r="AD37">
        <f t="shared" si="1"/>
        <v>175.46458384302906</v>
      </c>
      <c r="AE37">
        <f>'IDT-1'!E37</f>
        <v>0</v>
      </c>
      <c r="AF37" s="24"/>
      <c r="AG37">
        <f t="shared" si="2"/>
        <v>175.46458384302906</v>
      </c>
      <c r="AI37" s="34">
        <f>PXIL!K37</f>
        <v>0</v>
      </c>
      <c r="AJ37" s="34">
        <f>PXIL!Q37</f>
        <v>0</v>
      </c>
      <c r="AK37" s="34">
        <f>RTM_IEX!K37</f>
        <v>9.67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9.67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1.3146300000000002</v>
      </c>
      <c r="E38">
        <f>GT_NG!S38</f>
        <v>1.78</v>
      </c>
      <c r="F38">
        <f>GT_Spot!S38</f>
        <v>0</v>
      </c>
      <c r="G38">
        <f>PPCL_NG!S38</f>
        <v>44.28</v>
      </c>
      <c r="H38">
        <f>PPCL_Spot!S38</f>
        <v>0</v>
      </c>
      <c r="I38">
        <f>Bawana_NG!S38</f>
        <v>19.540000000000003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58.466342007895427</v>
      </c>
      <c r="P38" s="36">
        <v>0</v>
      </c>
      <c r="Q38" s="36">
        <v>0</v>
      </c>
      <c r="R38" s="38">
        <v>0</v>
      </c>
      <c r="S38" s="38">
        <v>8.42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23.81</v>
      </c>
      <c r="AB38" s="75">
        <f>-STOA!Q38</f>
        <v>0</v>
      </c>
      <c r="AC38">
        <f t="shared" si="0"/>
        <v>1.6490121648663214</v>
      </c>
      <c r="AD38">
        <f t="shared" si="1"/>
        <v>194.66195984302908</v>
      </c>
      <c r="AE38">
        <f>'IDT-1'!E38</f>
        <v>0</v>
      </c>
      <c r="AF38" s="24"/>
      <c r="AG38">
        <f t="shared" si="2"/>
        <v>194.66195984302908</v>
      </c>
      <c r="AI38" s="34">
        <f>PXIL!K38</f>
        <v>0</v>
      </c>
      <c r="AJ38" s="34">
        <f>PXIL!Q38</f>
        <v>0</v>
      </c>
      <c r="AK38" s="34">
        <f>RTM_IEX!K38</f>
        <v>19.350000000000001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19.350000000000001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1.3015080000000001</v>
      </c>
      <c r="E39">
        <f>GT_NG!S39</f>
        <v>1.7631012658227847</v>
      </c>
      <c r="F39">
        <f>GT_Spot!S39</f>
        <v>0</v>
      </c>
      <c r="G39">
        <f>PPCL_NG!S39</f>
        <v>44.28</v>
      </c>
      <c r="H39">
        <f>PPCL_Spot!S39</f>
        <v>0</v>
      </c>
      <c r="I39">
        <f>Bawana_NG!S39</f>
        <v>19.540000000000003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58.466387595885131</v>
      </c>
      <c r="P39" s="36">
        <v>0</v>
      </c>
      <c r="Q39" s="36">
        <v>0</v>
      </c>
      <c r="R39" s="38">
        <v>0</v>
      </c>
      <c r="S39" s="38">
        <v>8.42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23.81</v>
      </c>
      <c r="AB39" s="75">
        <f>-STOA!Q39</f>
        <v>0</v>
      </c>
      <c r="AC39">
        <f t="shared" si="0"/>
        <v>1.3236803736383465</v>
      </c>
      <c r="AD39">
        <f t="shared" si="1"/>
        <v>156.25731648806956</v>
      </c>
      <c r="AE39">
        <f>'IDT-1'!E39</f>
        <v>0</v>
      </c>
      <c r="AF39" s="24"/>
      <c r="AG39">
        <f t="shared" si="2"/>
        <v>156.25731648806956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1.3015080000000001</v>
      </c>
      <c r="E40">
        <f>GT_NG!S40</f>
        <v>1.7631012658227847</v>
      </c>
      <c r="F40">
        <f>GT_Spot!S40</f>
        <v>0</v>
      </c>
      <c r="G40">
        <f>PPCL_NG!S40</f>
        <v>44.28</v>
      </c>
      <c r="H40">
        <f>PPCL_Spot!S40</f>
        <v>0</v>
      </c>
      <c r="I40">
        <f>Bawana_NG!S40</f>
        <v>19.540000000000003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58.466387595885131</v>
      </c>
      <c r="P40" s="36">
        <v>0</v>
      </c>
      <c r="Q40" s="36">
        <v>0</v>
      </c>
      <c r="R40" s="38">
        <v>0</v>
      </c>
      <c r="S40" s="38">
        <v>8.42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23.81</v>
      </c>
      <c r="AB40" s="75">
        <f>-STOA!Q40</f>
        <v>0</v>
      </c>
      <c r="AC40">
        <f t="shared" si="0"/>
        <v>1.3236803736383465</v>
      </c>
      <c r="AD40">
        <f t="shared" si="1"/>
        <v>156.25731648806956</v>
      </c>
      <c r="AE40">
        <f>'IDT-1'!E40</f>
        <v>0</v>
      </c>
      <c r="AF40" s="24"/>
      <c r="AG40">
        <f t="shared" si="2"/>
        <v>156.25731648806956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1.3015080000000001</v>
      </c>
      <c r="E41">
        <f>GT_NG!S41</f>
        <v>1.7631012658227847</v>
      </c>
      <c r="F41">
        <f>GT_Spot!S41</f>
        <v>0</v>
      </c>
      <c r="G41">
        <f>PPCL_NG!S41</f>
        <v>44.28</v>
      </c>
      <c r="H41">
        <f>PPCL_Spot!S41</f>
        <v>0</v>
      </c>
      <c r="I41">
        <f>Bawana_NG!S41</f>
        <v>19.540000000000003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57.493015004328939</v>
      </c>
      <c r="P41" s="36">
        <v>0</v>
      </c>
      <c r="Q41" s="36">
        <v>0</v>
      </c>
      <c r="R41" s="38">
        <v>0</v>
      </c>
      <c r="S41" s="38">
        <v>8.42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24.05</v>
      </c>
      <c r="AB41" s="75">
        <f>-STOA!Q41</f>
        <v>0</v>
      </c>
      <c r="AC41">
        <f t="shared" si="0"/>
        <v>1.6426000438692745</v>
      </c>
      <c r="AD41">
        <f t="shared" si="1"/>
        <v>193.90502422628245</v>
      </c>
      <c r="AE41">
        <f>'IDT-1'!E41</f>
        <v>0</v>
      </c>
      <c r="AF41" s="24"/>
      <c r="AG41">
        <f t="shared" si="2"/>
        <v>193.90502422628245</v>
      </c>
      <c r="AI41" s="34">
        <f>PXIL!K41</f>
        <v>0</v>
      </c>
      <c r="AJ41" s="34">
        <f>PXIL!Q41</f>
        <v>0</v>
      </c>
      <c r="AK41" s="34">
        <f>RTM_IEX!K41</f>
        <v>19.350000000000001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19.350000000000001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1.3015080000000001</v>
      </c>
      <c r="E42">
        <f>GT_NG!S42</f>
        <v>1.7631012658227847</v>
      </c>
      <c r="F42">
        <f>GT_Spot!S42</f>
        <v>0</v>
      </c>
      <c r="G42">
        <f>PPCL_NG!S42</f>
        <v>44.28</v>
      </c>
      <c r="H42">
        <f>PPCL_Spot!S42</f>
        <v>0</v>
      </c>
      <c r="I42">
        <f>Bawana_NG!S42</f>
        <v>19.540000000000003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57.493015004328939</v>
      </c>
      <c r="P42" s="36">
        <v>0</v>
      </c>
      <c r="Q42" s="36">
        <v>0</v>
      </c>
      <c r="R42" s="38">
        <v>0</v>
      </c>
      <c r="S42" s="38">
        <v>8.42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24.4</v>
      </c>
      <c r="AB42" s="75">
        <f>-STOA!Q42</f>
        <v>0</v>
      </c>
      <c r="AC42">
        <f t="shared" si="0"/>
        <v>1.6455400438692744</v>
      </c>
      <c r="AD42">
        <f t="shared" si="1"/>
        <v>194.25208422628245</v>
      </c>
      <c r="AE42">
        <f>'IDT-1'!E42</f>
        <v>0</v>
      </c>
      <c r="AF42" s="24"/>
      <c r="AG42">
        <f t="shared" si="2"/>
        <v>194.25208422628245</v>
      </c>
      <c r="AI42" s="34">
        <f>PXIL!K42</f>
        <v>0</v>
      </c>
      <c r="AJ42" s="34">
        <f>PXIL!Q42</f>
        <v>0</v>
      </c>
      <c r="AK42" s="34">
        <f>RTM_IEX!K42</f>
        <v>19.350000000000001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19.350000000000001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1.3015080000000001</v>
      </c>
      <c r="E43">
        <f>GT_NG!S43</f>
        <v>3.2869309051955002</v>
      </c>
      <c r="F43">
        <f>GT_Spot!S43</f>
        <v>0</v>
      </c>
      <c r="G43">
        <f>PPCL_NG!S43</f>
        <v>43.4</v>
      </c>
      <c r="H43">
        <f>PPCL_Spot!S43</f>
        <v>0</v>
      </c>
      <c r="I43">
        <f>Bawana_NG!S43</f>
        <v>19.540000000000003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55.933057060350073</v>
      </c>
      <c r="P43" s="36">
        <v>0</v>
      </c>
      <c r="Q43" s="36">
        <v>0</v>
      </c>
      <c r="R43" s="38">
        <v>0</v>
      </c>
      <c r="S43" s="38">
        <v>8.42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24.41</v>
      </c>
      <c r="AB43" s="75">
        <f>-STOA!Q43</f>
        <v>0</v>
      </c>
      <c r="AC43">
        <f t="shared" si="0"/>
        <v>1.8003845661105826</v>
      </c>
      <c r="AD43">
        <f t="shared" si="1"/>
        <v>212.53111139943499</v>
      </c>
      <c r="AE43">
        <f>'IDT-1'!E43</f>
        <v>0</v>
      </c>
      <c r="AF43" s="24"/>
      <c r="AG43">
        <f t="shared" si="2"/>
        <v>212.53111139943499</v>
      </c>
      <c r="AI43" s="34">
        <f>PXIL!K43</f>
        <v>0</v>
      </c>
      <c r="AJ43" s="34">
        <f>PXIL!Q43</f>
        <v>0</v>
      </c>
      <c r="AK43" s="34">
        <f>RTM_IEX!K43</f>
        <v>29.02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29.02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1.3015080000000001</v>
      </c>
      <c r="E44">
        <f>GT_NG!S44</f>
        <v>3.2869309051955002</v>
      </c>
      <c r="F44">
        <f>GT_Spot!S44</f>
        <v>0</v>
      </c>
      <c r="G44">
        <f>PPCL_NG!S44</f>
        <v>43.4</v>
      </c>
      <c r="H44">
        <f>PPCL_Spot!S44</f>
        <v>0</v>
      </c>
      <c r="I44">
        <f>Bawana_NG!S44</f>
        <v>19.540000000000003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54.356193552241827</v>
      </c>
      <c r="P44" s="36">
        <v>0</v>
      </c>
      <c r="Q44" s="36">
        <v>0</v>
      </c>
      <c r="R44" s="38">
        <v>0</v>
      </c>
      <c r="S44" s="38">
        <v>8.42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24.35</v>
      </c>
      <c r="AB44" s="75">
        <f>-STOA!Q44</f>
        <v>0</v>
      </c>
      <c r="AC44">
        <f t="shared" si="0"/>
        <v>1.8842429126424733</v>
      </c>
      <c r="AD44">
        <f t="shared" si="1"/>
        <v>222.43038954479485</v>
      </c>
      <c r="AE44">
        <f>'IDT-1'!E44</f>
        <v>0</v>
      </c>
      <c r="AF44" s="24"/>
      <c r="AG44">
        <f t="shared" si="2"/>
        <v>222.43038954479485</v>
      </c>
      <c r="AI44" s="34">
        <f>PXIL!K44</f>
        <v>0</v>
      </c>
      <c r="AJ44" s="34">
        <f>PXIL!Q44</f>
        <v>0</v>
      </c>
      <c r="AK44" s="34">
        <f>RTM_IEX!K44</f>
        <v>34.83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34.83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1.3015080000000001</v>
      </c>
      <c r="E45">
        <f>GT_NG!S45</f>
        <v>3.2869309051955002</v>
      </c>
      <c r="F45">
        <f>GT_Spot!S45</f>
        <v>0</v>
      </c>
      <c r="G45">
        <f>PPCL_NG!S45</f>
        <v>43.4</v>
      </c>
      <c r="H45">
        <f>PPCL_Spot!S45</f>
        <v>0</v>
      </c>
      <c r="I45">
        <f>Bawana_NG!S45</f>
        <v>19.540000000000003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54.356193552241827</v>
      </c>
      <c r="P45" s="36">
        <v>0</v>
      </c>
      <c r="Q45" s="36">
        <v>0</v>
      </c>
      <c r="R45" s="38">
        <v>0</v>
      </c>
      <c r="S45" s="38">
        <v>8.42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24.28</v>
      </c>
      <c r="AB45" s="75">
        <f>-STOA!Q45</f>
        <v>0</v>
      </c>
      <c r="AC45">
        <f t="shared" si="0"/>
        <v>1.9486709126424735</v>
      </c>
      <c r="AD45">
        <f t="shared" si="1"/>
        <v>230.03596154479484</v>
      </c>
      <c r="AE45">
        <f>'IDT-1'!E45</f>
        <v>0</v>
      </c>
      <c r="AF45" s="24"/>
      <c r="AG45">
        <f t="shared" si="2"/>
        <v>230.03596154479484</v>
      </c>
      <c r="AI45" s="34">
        <f>PXIL!K45</f>
        <v>0</v>
      </c>
      <c r="AJ45" s="34">
        <f>PXIL!Q45</f>
        <v>0</v>
      </c>
      <c r="AK45" s="34">
        <f>RTM_IEX!K45</f>
        <v>38.700000000000003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38.700000000000003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1.3015080000000001</v>
      </c>
      <c r="E46">
        <f>GT_NG!S46</f>
        <v>3.2869309051955002</v>
      </c>
      <c r="F46">
        <f>GT_Spot!S46</f>
        <v>0</v>
      </c>
      <c r="G46">
        <f>PPCL_NG!S46</f>
        <v>43.4</v>
      </c>
      <c r="H46">
        <f>PPCL_Spot!S46</f>
        <v>0</v>
      </c>
      <c r="I46">
        <f>Bawana_NG!S46</f>
        <v>19.540000000000003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54.356193552241827</v>
      </c>
      <c r="P46" s="36">
        <v>0</v>
      </c>
      <c r="Q46" s="36">
        <v>0</v>
      </c>
      <c r="R46" s="38">
        <v>0</v>
      </c>
      <c r="S46" s="38">
        <v>8.42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24.18</v>
      </c>
      <c r="AB46" s="75">
        <f>-STOA!Q46</f>
        <v>0</v>
      </c>
      <c r="AC46">
        <f t="shared" si="0"/>
        <v>2.0778629126424732</v>
      </c>
      <c r="AD46">
        <f t="shared" si="1"/>
        <v>245.28676954479485</v>
      </c>
      <c r="AE46">
        <f>'IDT-1'!E46</f>
        <v>0</v>
      </c>
      <c r="AF46" s="24"/>
      <c r="AG46">
        <f t="shared" si="2"/>
        <v>245.28676954479485</v>
      </c>
      <c r="AI46" s="34">
        <f>PXIL!K46</f>
        <v>0</v>
      </c>
      <c r="AJ46" s="34">
        <f>PXIL!Q46</f>
        <v>0</v>
      </c>
      <c r="AK46" s="34">
        <f>RTM_IEX!K46</f>
        <v>46.44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46.44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1.3015080000000001</v>
      </c>
      <c r="E47">
        <f>GT_NG!S47</f>
        <v>3.2869309051955002</v>
      </c>
      <c r="F47">
        <f>GT_Spot!S47</f>
        <v>0</v>
      </c>
      <c r="G47">
        <f>PPCL_NG!S47</f>
        <v>43.4</v>
      </c>
      <c r="H47">
        <f>PPCL_Spot!S47</f>
        <v>0</v>
      </c>
      <c r="I47">
        <f>Bawana_NG!S47</f>
        <v>19.540000000000003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54.356693051953371</v>
      </c>
      <c r="P47" s="36">
        <v>0</v>
      </c>
      <c r="Q47" s="36">
        <v>0</v>
      </c>
      <c r="R47" s="38">
        <v>0</v>
      </c>
      <c r="S47" s="38">
        <v>8.42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24.08</v>
      </c>
      <c r="AB47" s="75">
        <f>-STOA!Q47</f>
        <v>0</v>
      </c>
      <c r="AC47">
        <f t="shared" si="0"/>
        <v>2.1126431084400505</v>
      </c>
      <c r="AD47">
        <f t="shared" si="1"/>
        <v>249.39248884870884</v>
      </c>
      <c r="AE47">
        <f>'IDT-1'!E47</f>
        <v>0</v>
      </c>
      <c r="AF47" s="24"/>
      <c r="AG47">
        <f t="shared" si="2"/>
        <v>249.39248884870884</v>
      </c>
      <c r="AI47" s="34">
        <f>PXIL!K47</f>
        <v>0</v>
      </c>
      <c r="AJ47" s="34">
        <f>PXIL!Q47</f>
        <v>0</v>
      </c>
      <c r="AK47" s="34">
        <f>RTM_IEX!K47</f>
        <v>48.56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48.56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1.3015080000000001</v>
      </c>
      <c r="E48">
        <f>GT_NG!S48</f>
        <v>3.2869309051955002</v>
      </c>
      <c r="F48">
        <f>GT_Spot!S48</f>
        <v>0</v>
      </c>
      <c r="G48">
        <f>PPCL_NG!S48</f>
        <v>43.4</v>
      </c>
      <c r="H48">
        <f>PPCL_Spot!S48</f>
        <v>0</v>
      </c>
      <c r="I48">
        <f>Bawana_NG!S48</f>
        <v>19.540000000000003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54.356693051953371</v>
      </c>
      <c r="P48" s="36">
        <v>0</v>
      </c>
      <c r="Q48" s="36">
        <v>0</v>
      </c>
      <c r="R48" s="38">
        <v>0</v>
      </c>
      <c r="S48" s="38">
        <v>8.42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23.97</v>
      </c>
      <c r="AB48" s="75">
        <f>-STOA!Q48</f>
        <v>0</v>
      </c>
      <c r="AC48">
        <f t="shared" si="0"/>
        <v>2.1459911084400503</v>
      </c>
      <c r="AD48">
        <f t="shared" si="1"/>
        <v>253.32914084870879</v>
      </c>
      <c r="AE48">
        <f>'IDT-1'!E48</f>
        <v>0</v>
      </c>
      <c r="AF48" s="24"/>
      <c r="AG48">
        <f t="shared" si="2"/>
        <v>253.32914084870879</v>
      </c>
      <c r="AI48" s="34">
        <f>PXIL!K48</f>
        <v>0</v>
      </c>
      <c r="AJ48" s="34">
        <f>PXIL!Q48</f>
        <v>0</v>
      </c>
      <c r="AK48" s="34">
        <f>RTM_IEX!K48</f>
        <v>50.6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50.6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1.3015080000000001</v>
      </c>
      <c r="E49">
        <f>GT_NG!S49</f>
        <v>3.2869309051955002</v>
      </c>
      <c r="F49">
        <f>GT_Spot!S49</f>
        <v>0</v>
      </c>
      <c r="G49">
        <f>PPCL_NG!S49</f>
        <v>43.4</v>
      </c>
      <c r="H49">
        <f>PPCL_Spot!S49</f>
        <v>0</v>
      </c>
      <c r="I49">
        <f>Bawana_NG!S49</f>
        <v>19.540000000000003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54.356405643764397</v>
      </c>
      <c r="P49" s="36">
        <v>0</v>
      </c>
      <c r="Q49" s="36">
        <v>0</v>
      </c>
      <c r="R49" s="38">
        <v>0</v>
      </c>
      <c r="S49" s="38">
        <v>8.42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23.86</v>
      </c>
      <c r="AB49" s="75">
        <f>-STOA!Q49</f>
        <v>0</v>
      </c>
      <c r="AC49">
        <f t="shared" si="0"/>
        <v>2.1531286942112629</v>
      </c>
      <c r="AD49">
        <f t="shared" si="1"/>
        <v>254.17171585474858</v>
      </c>
      <c r="AE49">
        <f>'IDT-1'!E49</f>
        <v>0</v>
      </c>
      <c r="AF49" s="24"/>
      <c r="AG49">
        <f t="shared" si="2"/>
        <v>254.17171585474858</v>
      </c>
      <c r="AI49" s="34">
        <f>PXIL!K49</f>
        <v>0</v>
      </c>
      <c r="AJ49" s="34">
        <f>PXIL!Q49</f>
        <v>0</v>
      </c>
      <c r="AK49" s="34">
        <f>RTM_IEX!K49</f>
        <v>51.08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51.08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1.3015080000000001</v>
      </c>
      <c r="E50">
        <f>GT_NG!S50</f>
        <v>3.2869309051955002</v>
      </c>
      <c r="F50">
        <f>GT_Spot!S50</f>
        <v>0</v>
      </c>
      <c r="G50">
        <f>PPCL_NG!S50</f>
        <v>43.4</v>
      </c>
      <c r="H50">
        <f>PPCL_Spot!S50</f>
        <v>0</v>
      </c>
      <c r="I50">
        <f>Bawana_NG!S50</f>
        <v>19.540000000000003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54.356405643764397</v>
      </c>
      <c r="P50" s="36">
        <v>0</v>
      </c>
      <c r="Q50" s="36">
        <v>0</v>
      </c>
      <c r="R50" s="38">
        <v>0</v>
      </c>
      <c r="S50" s="38">
        <v>8.42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23.81</v>
      </c>
      <c r="AB50" s="75">
        <f>-STOA!Q50</f>
        <v>0</v>
      </c>
      <c r="AC50">
        <f t="shared" si="0"/>
        <v>2.1884926942112628</v>
      </c>
      <c r="AD50">
        <f t="shared" si="1"/>
        <v>258.3463518547486</v>
      </c>
      <c r="AE50">
        <f>'IDT-1'!E50</f>
        <v>0</v>
      </c>
      <c r="AF50" s="24"/>
      <c r="AG50">
        <f t="shared" si="2"/>
        <v>258.3463518547486</v>
      </c>
      <c r="AI50" s="34">
        <f>PXIL!K50</f>
        <v>0</v>
      </c>
      <c r="AJ50" s="34">
        <f>PXIL!Q50</f>
        <v>0</v>
      </c>
      <c r="AK50" s="34">
        <f>RTM_IEX!K50</f>
        <v>53.21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53.21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1.3015080000000001</v>
      </c>
      <c r="E51">
        <f>GT_NG!S51</f>
        <v>3.2771859661879654</v>
      </c>
      <c r="F51">
        <f>GT_Spot!S51</f>
        <v>0</v>
      </c>
      <c r="G51">
        <f>PPCL_NG!S51</f>
        <v>42.8</v>
      </c>
      <c r="H51">
        <f>PPCL_Spot!S51</f>
        <v>0</v>
      </c>
      <c r="I51">
        <f>Bawana_NG!S51</f>
        <v>19.540000000000003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51.854519293273157</v>
      </c>
      <c r="P51" s="36">
        <v>0</v>
      </c>
      <c r="Q51" s="36">
        <v>0</v>
      </c>
      <c r="R51" s="38">
        <v>0</v>
      </c>
      <c r="S51" s="38">
        <v>8.42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23.81</v>
      </c>
      <c r="AB51" s="75">
        <f>-STOA!Q51</f>
        <v>0</v>
      </c>
      <c r="AC51">
        <f t="shared" si="0"/>
        <v>2.1996509913794733</v>
      </c>
      <c r="AD51">
        <f t="shared" si="1"/>
        <v>259.66356226808165</v>
      </c>
      <c r="AE51">
        <f>'IDT-1'!E51</f>
        <v>0</v>
      </c>
      <c r="AF51" s="24"/>
      <c r="AG51">
        <f t="shared" si="2"/>
        <v>259.66356226808165</v>
      </c>
      <c r="AI51" s="34">
        <f>PXIL!K51</f>
        <v>0</v>
      </c>
      <c r="AJ51" s="34">
        <f>PXIL!Q51</f>
        <v>0</v>
      </c>
      <c r="AK51" s="34">
        <f>RTM_IEX!K51</f>
        <v>55.43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55.43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1.3015080000000001</v>
      </c>
      <c r="E52">
        <f>GT_NG!S52</f>
        <v>3.2771859661879654</v>
      </c>
      <c r="F52">
        <f>GT_Spot!S52</f>
        <v>0</v>
      </c>
      <c r="G52">
        <f>PPCL_NG!S52</f>
        <v>42.8</v>
      </c>
      <c r="H52">
        <f>PPCL_Spot!S52</f>
        <v>0</v>
      </c>
      <c r="I52">
        <f>Bawana_NG!S52</f>
        <v>19.540000000000003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51.864736923143489</v>
      </c>
      <c r="P52" s="36">
        <v>0</v>
      </c>
      <c r="Q52" s="36">
        <v>0</v>
      </c>
      <c r="R52" s="38">
        <v>0</v>
      </c>
      <c r="S52" s="38">
        <v>8.42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23.81</v>
      </c>
      <c r="AB52" s="75">
        <f>-STOA!Q52</f>
        <v>0</v>
      </c>
      <c r="AC52">
        <f t="shared" si="0"/>
        <v>2.2143528194703839</v>
      </c>
      <c r="AD52">
        <f t="shared" si="1"/>
        <v>261.39907806986105</v>
      </c>
      <c r="AE52">
        <f>'IDT-1'!E52</f>
        <v>0</v>
      </c>
      <c r="AF52" s="24"/>
      <c r="AG52">
        <f t="shared" si="2"/>
        <v>261.39907806986105</v>
      </c>
      <c r="AI52" s="34">
        <f>PXIL!K52</f>
        <v>0</v>
      </c>
      <c r="AJ52" s="34">
        <f>PXIL!Q52</f>
        <v>0</v>
      </c>
      <c r="AK52" s="34">
        <f>RTM_IEX!K52</f>
        <v>56.3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56.3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1.3015080000000001</v>
      </c>
      <c r="E53">
        <f>GT_NG!S53</f>
        <v>1.7649999999999999</v>
      </c>
      <c r="F53">
        <f>GT_Spot!S53</f>
        <v>0</v>
      </c>
      <c r="G53">
        <f>PPCL_NG!S53</f>
        <v>42.8</v>
      </c>
      <c r="H53">
        <f>PPCL_Spot!S53</f>
        <v>0</v>
      </c>
      <c r="I53">
        <f>Bawana_NG!S53</f>
        <v>19.540000000000003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51.844894087331227</v>
      </c>
      <c r="P53" s="36">
        <v>0</v>
      </c>
      <c r="Q53" s="36">
        <v>0</v>
      </c>
      <c r="R53" s="38">
        <v>0</v>
      </c>
      <c r="S53" s="38">
        <v>8.42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23.81</v>
      </c>
      <c r="AB53" s="75">
        <f>-STOA!Q53</f>
        <v>0</v>
      </c>
      <c r="AC53">
        <f t="shared" si="0"/>
        <v>2.2453317775335822</v>
      </c>
      <c r="AD53">
        <f t="shared" si="1"/>
        <v>265.05607030979763</v>
      </c>
      <c r="AE53">
        <f>'IDT-1'!E53</f>
        <v>0</v>
      </c>
      <c r="AF53" s="24"/>
      <c r="AG53">
        <f t="shared" si="2"/>
        <v>265.05607030979763</v>
      </c>
      <c r="AI53" s="34">
        <f>PXIL!K53</f>
        <v>0</v>
      </c>
      <c r="AJ53" s="34">
        <f>PXIL!Q53</f>
        <v>0</v>
      </c>
      <c r="AK53" s="34">
        <f>RTM_IEX!K53</f>
        <v>58.91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58.91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1.3015080000000001</v>
      </c>
      <c r="E54">
        <f>GT_NG!S54</f>
        <v>3.068998695368558</v>
      </c>
      <c r="F54">
        <f>GT_Spot!S54</f>
        <v>0</v>
      </c>
      <c r="G54">
        <f>PPCL_NG!S54</f>
        <v>42.8</v>
      </c>
      <c r="H54">
        <f>PPCL_Spot!S54</f>
        <v>0</v>
      </c>
      <c r="I54">
        <f>Bawana_NG!S54</f>
        <v>19.540000000000003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50.346276939741912</v>
      </c>
      <c r="P54" s="36">
        <v>0</v>
      </c>
      <c r="Q54" s="36">
        <v>0</v>
      </c>
      <c r="R54" s="38">
        <v>0</v>
      </c>
      <c r="S54" s="38">
        <v>8.42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23.81</v>
      </c>
      <c r="AB54" s="75">
        <f>-STOA!Q54</f>
        <v>0</v>
      </c>
      <c r="AC54">
        <f t="shared" si="0"/>
        <v>2.2536089825349279</v>
      </c>
      <c r="AD54">
        <f t="shared" si="1"/>
        <v>266.03317465257555</v>
      </c>
      <c r="AE54">
        <f>'IDT-1'!E54</f>
        <v>0</v>
      </c>
      <c r="AF54" s="24"/>
      <c r="AG54">
        <f t="shared" si="2"/>
        <v>266.03317465257555</v>
      </c>
      <c r="AI54" s="34">
        <f>PXIL!K54</f>
        <v>0</v>
      </c>
      <c r="AJ54" s="34">
        <f>PXIL!Q54</f>
        <v>0</v>
      </c>
      <c r="AK54" s="34">
        <f>RTM_IEX!K54</f>
        <v>59.5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59.5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1.3015080000000001</v>
      </c>
      <c r="E55">
        <f>GT_NG!S55</f>
        <v>3.068998695368558</v>
      </c>
      <c r="F55">
        <f>GT_Spot!S55</f>
        <v>0</v>
      </c>
      <c r="G55">
        <f>PPCL_NG!S55</f>
        <v>42.8</v>
      </c>
      <c r="H55">
        <f>PPCL_Spot!S55</f>
        <v>0</v>
      </c>
      <c r="I55">
        <f>Bawana_NG!S55</f>
        <v>19.540000000000003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50.346699748058384</v>
      </c>
      <c r="P55" s="36">
        <v>0</v>
      </c>
      <c r="Q55" s="36">
        <v>0</v>
      </c>
      <c r="R55" s="38">
        <v>0</v>
      </c>
      <c r="S55" s="38">
        <v>8.42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23.81</v>
      </c>
      <c r="AB55" s="75">
        <f>-STOA!Q55</f>
        <v>0</v>
      </c>
      <c r="AC55">
        <f t="shared" si="0"/>
        <v>2.2536125341247861</v>
      </c>
      <c r="AD55">
        <f t="shared" si="1"/>
        <v>266.03359390930217</v>
      </c>
      <c r="AE55">
        <f>'IDT-1'!E55</f>
        <v>0</v>
      </c>
      <c r="AF55" s="24"/>
      <c r="AG55">
        <f t="shared" si="2"/>
        <v>266.03359390930217</v>
      </c>
      <c r="AI55" s="34">
        <f>PXIL!K55</f>
        <v>0</v>
      </c>
      <c r="AJ55" s="34">
        <f>PXIL!Q55</f>
        <v>0</v>
      </c>
      <c r="AK55" s="34">
        <f>RTM_IEX!K55</f>
        <v>59.5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59.5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1.3015080000000001</v>
      </c>
      <c r="E56">
        <f>GT_NG!S56</f>
        <v>3.068998695368558</v>
      </c>
      <c r="F56">
        <f>GT_Spot!S56</f>
        <v>0</v>
      </c>
      <c r="G56">
        <f>PPCL_NG!S56</f>
        <v>41.61</v>
      </c>
      <c r="H56">
        <f>PPCL_Spot!S56</f>
        <v>0</v>
      </c>
      <c r="I56">
        <f>Bawana_NG!S56</f>
        <v>19.540000000000003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50.346699748058384</v>
      </c>
      <c r="P56" s="36">
        <v>0</v>
      </c>
      <c r="Q56" s="36">
        <v>0</v>
      </c>
      <c r="R56" s="38">
        <v>0</v>
      </c>
      <c r="S56" s="38">
        <v>8.42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23.81</v>
      </c>
      <c r="AB56" s="75">
        <f>-STOA!Q56</f>
        <v>0</v>
      </c>
      <c r="AC56">
        <f t="shared" si="0"/>
        <v>2.2337045341247865</v>
      </c>
      <c r="AD56">
        <f t="shared" si="1"/>
        <v>263.68350190930215</v>
      </c>
      <c r="AE56">
        <f>'IDT-1'!E56</f>
        <v>0</v>
      </c>
      <c r="AF56" s="24"/>
      <c r="AG56">
        <f t="shared" si="2"/>
        <v>263.68350190930215</v>
      </c>
      <c r="AI56" s="34">
        <f>PXIL!K56</f>
        <v>0</v>
      </c>
      <c r="AJ56" s="34">
        <f>PXIL!Q56</f>
        <v>0</v>
      </c>
      <c r="AK56" s="34">
        <f>RTM_IEX!K56</f>
        <v>58.91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58.91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1.3015080000000001</v>
      </c>
      <c r="E57">
        <f>GT_NG!S57</f>
        <v>3.068998695368558</v>
      </c>
      <c r="F57">
        <f>GT_Spot!S57</f>
        <v>0</v>
      </c>
      <c r="G57">
        <f>PPCL_NG!S57</f>
        <v>41.61</v>
      </c>
      <c r="H57">
        <f>PPCL_Spot!S57</f>
        <v>0</v>
      </c>
      <c r="I57">
        <f>Bawana_NG!S57</f>
        <v>19.540000000000003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50.346699748058384</v>
      </c>
      <c r="P57" s="36">
        <v>0</v>
      </c>
      <c r="Q57" s="36">
        <v>0</v>
      </c>
      <c r="R57" s="38">
        <v>0</v>
      </c>
      <c r="S57" s="38">
        <v>8.42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23.81</v>
      </c>
      <c r="AB57" s="75">
        <f>-STOA!Q57</f>
        <v>0</v>
      </c>
      <c r="AC57">
        <f t="shared" si="0"/>
        <v>2.2370645341247863</v>
      </c>
      <c r="AD57">
        <f t="shared" si="1"/>
        <v>264.0801419093022</v>
      </c>
      <c r="AE57">
        <f>'IDT-1'!E57</f>
        <v>0</v>
      </c>
      <c r="AF57" s="24"/>
      <c r="AG57">
        <f t="shared" si="2"/>
        <v>264.0801419093022</v>
      </c>
      <c r="AI57" s="34">
        <f>PXIL!K57</f>
        <v>0</v>
      </c>
      <c r="AJ57" s="34">
        <f>PXIL!Q57</f>
        <v>0</v>
      </c>
      <c r="AK57" s="34">
        <f>RTM_IEX!K57</f>
        <v>59.11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59.11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1.3015080000000001</v>
      </c>
      <c r="E58">
        <f>GT_NG!S58</f>
        <v>1.7526470588235294</v>
      </c>
      <c r="F58">
        <f>GT_Spot!S58</f>
        <v>0</v>
      </c>
      <c r="G58">
        <f>PPCL_NG!S58</f>
        <v>41.61</v>
      </c>
      <c r="H58">
        <f>PPCL_Spot!S58</f>
        <v>0</v>
      </c>
      <c r="I58">
        <f>Bawana_NG!S58</f>
        <v>19.540000000000003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50.346425758158169</v>
      </c>
      <c r="P58" s="36">
        <v>0</v>
      </c>
      <c r="Q58" s="36">
        <v>0</v>
      </c>
      <c r="R58" s="38">
        <v>0</v>
      </c>
      <c r="S58" s="38">
        <v>8.42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23.81</v>
      </c>
      <c r="AB58" s="75">
        <f>-STOA!Q58</f>
        <v>0</v>
      </c>
      <c r="AC58">
        <f t="shared" si="0"/>
        <v>2.196604878862646</v>
      </c>
      <c r="AD58">
        <f t="shared" si="1"/>
        <v>259.30397593811904</v>
      </c>
      <c r="AE58">
        <f>'IDT-1'!E58</f>
        <v>0</v>
      </c>
      <c r="AF58" s="24"/>
      <c r="AG58">
        <f t="shared" si="2"/>
        <v>259.30397593811904</v>
      </c>
      <c r="AI58" s="34">
        <f>PXIL!K58</f>
        <v>0</v>
      </c>
      <c r="AJ58" s="34">
        <f>PXIL!Q58</f>
        <v>0</v>
      </c>
      <c r="AK58" s="34">
        <f>RTM_IEX!K58</f>
        <v>57.36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57.36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1.3015080000000001</v>
      </c>
      <c r="E59">
        <f>GT_NG!S59</f>
        <v>1.7526470588235294</v>
      </c>
      <c r="F59">
        <f>GT_Spot!S59</f>
        <v>0</v>
      </c>
      <c r="G59">
        <f>PPCL_NG!S59</f>
        <v>41.9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49.842587766334312</v>
      </c>
      <c r="P59" s="36">
        <v>0</v>
      </c>
      <c r="Q59" s="36">
        <v>0</v>
      </c>
      <c r="R59" s="38">
        <v>0</v>
      </c>
      <c r="S59" s="38">
        <v>8.42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23.81</v>
      </c>
      <c r="AB59" s="75">
        <f>-STOA!Q59</f>
        <v>0</v>
      </c>
      <c r="AC59">
        <f t="shared" si="0"/>
        <v>2.2107686397313255</v>
      </c>
      <c r="AD59">
        <f t="shared" si="1"/>
        <v>260.97597418542648</v>
      </c>
      <c r="AE59">
        <f>'IDT-1'!E59</f>
        <v>0</v>
      </c>
      <c r="AF59" s="24"/>
      <c r="AG59">
        <f t="shared" si="2"/>
        <v>260.97597418542648</v>
      </c>
      <c r="AI59" s="34">
        <f>PXIL!K59</f>
        <v>0</v>
      </c>
      <c r="AJ59" s="34">
        <f>PXIL!Q59</f>
        <v>0</v>
      </c>
      <c r="AK59" s="34">
        <f>RTM_IEX!K59</f>
        <v>59.4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59.4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1.3015080000000001</v>
      </c>
      <c r="E60">
        <f>GT_NG!S60</f>
        <v>3.2771859661879654</v>
      </c>
      <c r="F60">
        <f>GT_Spot!S60</f>
        <v>0</v>
      </c>
      <c r="G60">
        <f>PPCL_NG!S60</f>
        <v>41.9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49.842587766334312</v>
      </c>
      <c r="P60" s="36">
        <v>0</v>
      </c>
      <c r="Q60" s="36">
        <v>0</v>
      </c>
      <c r="R60" s="38">
        <v>0</v>
      </c>
      <c r="S60" s="38">
        <v>8.42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23.81</v>
      </c>
      <c r="AB60" s="75">
        <f>-STOA!Q60</f>
        <v>0</v>
      </c>
      <c r="AC60">
        <f t="shared" si="0"/>
        <v>2.2559987665531871</v>
      </c>
      <c r="AD60">
        <f t="shared" si="1"/>
        <v>266.31528296596906</v>
      </c>
      <c r="AE60">
        <f>'IDT-1'!E60</f>
        <v>0</v>
      </c>
      <c r="AF60" s="24"/>
      <c r="AG60">
        <f t="shared" si="2"/>
        <v>266.31528296596906</v>
      </c>
      <c r="AI60" s="34">
        <f>PXIL!K60</f>
        <v>0</v>
      </c>
      <c r="AJ60" s="34">
        <f>PXIL!Q60</f>
        <v>0</v>
      </c>
      <c r="AK60" s="34">
        <f>RTM_IEX!K60</f>
        <v>61.33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61.33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1.3015080000000001</v>
      </c>
      <c r="E61">
        <f>GT_NG!S61</f>
        <v>3.2771859661879654</v>
      </c>
      <c r="F61">
        <f>GT_Spot!S61</f>
        <v>0</v>
      </c>
      <c r="G61">
        <f>PPCL_NG!S61</f>
        <v>41.9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49.842468358578522</v>
      </c>
      <c r="P61" s="36">
        <v>0</v>
      </c>
      <c r="Q61" s="36">
        <v>0</v>
      </c>
      <c r="R61" s="38">
        <v>0</v>
      </c>
      <c r="S61" s="38">
        <v>8.42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23.81</v>
      </c>
      <c r="AB61" s="75">
        <f>-STOA!Q61</f>
        <v>0</v>
      </c>
      <c r="AC61">
        <f t="shared" si="0"/>
        <v>2.2561657635280383</v>
      </c>
      <c r="AD61">
        <f t="shared" si="1"/>
        <v>266.33499656123848</v>
      </c>
      <c r="AE61">
        <f>'IDT-1'!E61</f>
        <v>0</v>
      </c>
      <c r="AF61" s="24"/>
      <c r="AG61">
        <f t="shared" si="2"/>
        <v>266.33499656123848</v>
      </c>
      <c r="AI61" s="34">
        <f>PXIL!K61</f>
        <v>0</v>
      </c>
      <c r="AJ61" s="34">
        <f>PXIL!Q61</f>
        <v>0</v>
      </c>
      <c r="AK61" s="34">
        <f>RTM_IEX!K61</f>
        <v>61.34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61.34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1.3015080000000001</v>
      </c>
      <c r="E62">
        <f>GT_NG!S62</f>
        <v>3.2771859661879654</v>
      </c>
      <c r="F62">
        <f>GT_Spot!S62</f>
        <v>0</v>
      </c>
      <c r="G62">
        <f>PPCL_NG!S62</f>
        <v>41.9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49.84257944113655</v>
      </c>
      <c r="P62" s="36">
        <v>0</v>
      </c>
      <c r="Q62" s="36">
        <v>0</v>
      </c>
      <c r="R62" s="38">
        <v>0</v>
      </c>
      <c r="S62" s="38">
        <v>8.42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23.81</v>
      </c>
      <c r="AB62" s="75">
        <f>-STOA!Q62</f>
        <v>0</v>
      </c>
      <c r="AC62">
        <f t="shared" si="0"/>
        <v>2.2739746966215257</v>
      </c>
      <c r="AD62">
        <f t="shared" si="1"/>
        <v>268.43729871070298</v>
      </c>
      <c r="AE62">
        <f>'IDT-1'!E62</f>
        <v>0</v>
      </c>
      <c r="AF62" s="24"/>
      <c r="AG62">
        <f t="shared" si="2"/>
        <v>268.43729871070298</v>
      </c>
      <c r="AI62" s="34">
        <f>PXIL!K62</f>
        <v>0</v>
      </c>
      <c r="AJ62" s="34">
        <f>PXIL!Q62</f>
        <v>0</v>
      </c>
      <c r="AK62" s="34">
        <f>RTM_IEX!K62</f>
        <v>62.4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62.4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1.3015080000000001</v>
      </c>
      <c r="E63">
        <f>GT_NG!S63</f>
        <v>3.2771859661879654</v>
      </c>
      <c r="F63">
        <f>GT_Spot!S63</f>
        <v>0</v>
      </c>
      <c r="G63">
        <f>PPCL_NG!S63</f>
        <v>41.9</v>
      </c>
      <c r="H63">
        <f>PPCL_Spot!S63</f>
        <v>0</v>
      </c>
      <c r="I63">
        <f>Bawana_NG!S63</f>
        <v>17.359999999999996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55.619409033749271</v>
      </c>
      <c r="P63" s="36">
        <v>0</v>
      </c>
      <c r="Q63" s="36">
        <v>0</v>
      </c>
      <c r="R63" s="38">
        <v>0</v>
      </c>
      <c r="S63" s="38">
        <v>8.42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23.81</v>
      </c>
      <c r="AB63" s="75">
        <f>-STOA!Q63</f>
        <v>0</v>
      </c>
      <c r="AC63">
        <f t="shared" si="0"/>
        <v>2.3078840651994725</v>
      </c>
      <c r="AD63">
        <f t="shared" si="1"/>
        <v>272.4402189347378</v>
      </c>
      <c r="AE63">
        <f>'IDT-1'!E63</f>
        <v>0</v>
      </c>
      <c r="AF63" s="24"/>
      <c r="AG63">
        <f t="shared" si="2"/>
        <v>272.4402189347378</v>
      </c>
      <c r="AI63" s="34">
        <f>PXIL!K63</f>
        <v>0</v>
      </c>
      <c r="AJ63" s="34">
        <f>PXIL!Q63</f>
        <v>0</v>
      </c>
      <c r="AK63" s="34">
        <f>RTM_IEX!K63</f>
        <v>61.53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61.53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1.3015080000000001</v>
      </c>
      <c r="E64">
        <f>GT_NG!S64</f>
        <v>3.2771859661879654</v>
      </c>
      <c r="F64">
        <f>GT_Spot!S64</f>
        <v>0</v>
      </c>
      <c r="G64">
        <f>PPCL_NG!S64</f>
        <v>41.9</v>
      </c>
      <c r="H64">
        <f>PPCL_Spot!S64</f>
        <v>0</v>
      </c>
      <c r="I64">
        <f>Bawana_NG!S64</f>
        <v>17.359999999999996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60.254627281555742</v>
      </c>
      <c r="P64" s="36">
        <v>0</v>
      </c>
      <c r="Q64" s="36">
        <v>0</v>
      </c>
      <c r="R64" s="38">
        <v>0</v>
      </c>
      <c r="S64" s="38">
        <v>8.42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23.81</v>
      </c>
      <c r="AB64" s="75">
        <f>-STOA!Q64</f>
        <v>0</v>
      </c>
      <c r="AC64">
        <f t="shared" si="0"/>
        <v>2.336907898481047</v>
      </c>
      <c r="AD64">
        <f t="shared" si="1"/>
        <v>275.86641334926264</v>
      </c>
      <c r="AE64">
        <f>'IDT-1'!E64</f>
        <v>0</v>
      </c>
      <c r="AF64" s="24"/>
      <c r="AG64">
        <f t="shared" si="2"/>
        <v>275.86641334926264</v>
      </c>
      <c r="AI64" s="34">
        <f>PXIL!K64</f>
        <v>0</v>
      </c>
      <c r="AJ64" s="34">
        <f>PXIL!Q64</f>
        <v>0</v>
      </c>
      <c r="AK64" s="34">
        <f>RTM_IEX!K64</f>
        <v>60.94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60.94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1.3015080000000001</v>
      </c>
      <c r="E65">
        <f>GT_NG!S65</f>
        <v>3.26</v>
      </c>
      <c r="F65">
        <f>GT_Spot!S65</f>
        <v>0</v>
      </c>
      <c r="G65">
        <f>PPCL_NG!S65</f>
        <v>41.9</v>
      </c>
      <c r="H65">
        <f>PPCL_Spot!S65</f>
        <v>0</v>
      </c>
      <c r="I65">
        <f>Bawana_NG!S65</f>
        <v>17.359999999999996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60.254509668866916</v>
      </c>
      <c r="P65" s="36">
        <v>0</v>
      </c>
      <c r="Q65" s="36">
        <v>0</v>
      </c>
      <c r="R65" s="38">
        <v>0</v>
      </c>
      <c r="S65" s="38">
        <v>8.42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23.81</v>
      </c>
      <c r="AB65" s="75">
        <f>-STOA!Q65</f>
        <v>0</v>
      </c>
      <c r="AC65">
        <f t="shared" si="0"/>
        <v>2.3369305484184819</v>
      </c>
      <c r="AD65">
        <f t="shared" si="1"/>
        <v>275.8690871204484</v>
      </c>
      <c r="AE65">
        <f>'IDT-1'!E65</f>
        <v>0</v>
      </c>
      <c r="AF65" s="24"/>
      <c r="AG65">
        <f t="shared" si="2"/>
        <v>275.8690871204484</v>
      </c>
      <c r="AI65" s="34">
        <f>PXIL!K65</f>
        <v>0</v>
      </c>
      <c r="AJ65" s="34">
        <f>PXIL!Q65</f>
        <v>0</v>
      </c>
      <c r="AK65" s="34">
        <f>RTM_IEX!K65</f>
        <v>60.95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60.95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1.3015080000000001</v>
      </c>
      <c r="E66">
        <f>GT_NG!S66</f>
        <v>1.7526470588235294</v>
      </c>
      <c r="F66">
        <f>GT_Spot!S66</f>
        <v>0</v>
      </c>
      <c r="G66">
        <f>PPCL_NG!S66</f>
        <v>41.9</v>
      </c>
      <c r="H66">
        <f>PPCL_Spot!S66</f>
        <v>0</v>
      </c>
      <c r="I66">
        <f>Bawana_NG!S66</f>
        <v>17.359999999999996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61.773023094834379</v>
      </c>
      <c r="P66" s="36">
        <v>0</v>
      </c>
      <c r="Q66" s="36">
        <v>0</v>
      </c>
      <c r="R66" s="38">
        <v>0</v>
      </c>
      <c r="S66" s="38">
        <v>8.42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23.81</v>
      </c>
      <c r="AB66" s="75">
        <f>-STOA!Q66</f>
        <v>0</v>
      </c>
      <c r="AC66">
        <f t="shared" si="0"/>
        <v>2.312664296490726</v>
      </c>
      <c r="AD66">
        <f t="shared" si="1"/>
        <v>273.00451385716718</v>
      </c>
      <c r="AE66">
        <f>'IDT-1'!E66</f>
        <v>0</v>
      </c>
      <c r="AF66" s="24"/>
      <c r="AG66">
        <f t="shared" si="2"/>
        <v>273.00451385716718</v>
      </c>
      <c r="AI66" s="34">
        <f>PXIL!K66</f>
        <v>0</v>
      </c>
      <c r="AJ66" s="34">
        <f>PXIL!Q66</f>
        <v>0</v>
      </c>
      <c r="AK66" s="34">
        <f>RTM_IEX!K66</f>
        <v>59.5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59.5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1.3146300000000002</v>
      </c>
      <c r="E67">
        <f>GT_NG!S67</f>
        <v>1.7526470588235294</v>
      </c>
      <c r="F67">
        <f>GT_Spot!S67</f>
        <v>0</v>
      </c>
      <c r="G67">
        <f>PPCL_NG!S67</f>
        <v>41.9</v>
      </c>
      <c r="H67">
        <f>PPCL_Spot!S67</f>
        <v>0</v>
      </c>
      <c r="I67">
        <f>Bawana_NG!S67</f>
        <v>17.359999999999996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61.079841582432152</v>
      </c>
      <c r="P67" s="36">
        <v>0</v>
      </c>
      <c r="Q67" s="36">
        <v>0</v>
      </c>
      <c r="R67" s="38">
        <v>0</v>
      </c>
      <c r="S67" s="38">
        <v>8.42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23.81</v>
      </c>
      <c r="AB67" s="75">
        <f>-STOA!Q67</f>
        <v>0</v>
      </c>
      <c r="AC67">
        <f t="shared" si="0"/>
        <v>2.3003997965865475</v>
      </c>
      <c r="AD67">
        <f t="shared" si="1"/>
        <v>271.55671884466915</v>
      </c>
      <c r="AE67">
        <f>'IDT-1'!E67</f>
        <v>0</v>
      </c>
      <c r="AF67" s="24"/>
      <c r="AG67">
        <f t="shared" si="2"/>
        <v>271.55671884466915</v>
      </c>
      <c r="AI67" s="34">
        <f>PXIL!K67</f>
        <v>0</v>
      </c>
      <c r="AJ67" s="34">
        <f>PXIL!Q67</f>
        <v>0</v>
      </c>
      <c r="AK67" s="34">
        <f>RTM_IEX!K67</f>
        <v>59.11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59.11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1.3146300000000002</v>
      </c>
      <c r="E68">
        <f>GT_NG!S68</f>
        <v>1.7526470588235294</v>
      </c>
      <c r="F68">
        <f>GT_Spot!S68</f>
        <v>0</v>
      </c>
      <c r="G68">
        <f>PPCL_NG!S68</f>
        <v>41.9</v>
      </c>
      <c r="H68">
        <f>PPCL_Spot!S68</f>
        <v>0</v>
      </c>
      <c r="I68">
        <f>Bawana_NG!S68</f>
        <v>17.359999999999996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61.079866448143363</v>
      </c>
      <c r="P68" s="36">
        <v>0</v>
      </c>
      <c r="Q68" s="36">
        <v>0</v>
      </c>
      <c r="R68" s="38">
        <v>0</v>
      </c>
      <c r="S68" s="38">
        <v>8.42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23.81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2.2190880054585218</v>
      </c>
      <c r="AD68">
        <f t="shared" ref="AD68:AD98" si="4">SUM(B68:AB68,AI68:AV68)-AC68</f>
        <v>261.9580555015084</v>
      </c>
      <c r="AE68">
        <f>'IDT-1'!E68</f>
        <v>0</v>
      </c>
      <c r="AF68" s="24"/>
      <c r="AG68">
        <f t="shared" ref="AG68:AG98" si="5">SUM(AD68:AF68)</f>
        <v>261.9580555015084</v>
      </c>
      <c r="AI68" s="34">
        <f>PXIL!K68</f>
        <v>0</v>
      </c>
      <c r="AJ68" s="34">
        <f>PXIL!Q68</f>
        <v>0</v>
      </c>
      <c r="AK68" s="34">
        <f>RTM_IEX!K68</f>
        <v>54.27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54.27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1.3146300000000002</v>
      </c>
      <c r="E69">
        <f>GT_NG!S69</f>
        <v>1.7526470588235294</v>
      </c>
      <c r="F69">
        <f>GT_Spot!S69</f>
        <v>0</v>
      </c>
      <c r="G69">
        <f>PPCL_NG!S69</f>
        <v>41.9</v>
      </c>
      <c r="H69">
        <f>PPCL_Spot!S69</f>
        <v>0</v>
      </c>
      <c r="I69">
        <f>Bawana_NG!S69</f>
        <v>13.899483194527065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61.079866448143363</v>
      </c>
      <c r="P69" s="36">
        <v>0</v>
      </c>
      <c r="Q69" s="36">
        <v>0</v>
      </c>
      <c r="R69" s="38">
        <v>0</v>
      </c>
      <c r="S69" s="38">
        <v>8.42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23.81</v>
      </c>
      <c r="AB69" s="75">
        <f>-STOA!Q69</f>
        <v>0</v>
      </c>
      <c r="AC69">
        <f t="shared" si="3"/>
        <v>2.0989636642925489</v>
      </c>
      <c r="AD69">
        <f t="shared" si="4"/>
        <v>247.77766303720139</v>
      </c>
      <c r="AE69">
        <f>'IDT-1'!E69</f>
        <v>0</v>
      </c>
      <c r="AF69" s="24"/>
      <c r="AG69">
        <f t="shared" si="5"/>
        <v>247.77766303720139</v>
      </c>
      <c r="AI69" s="34">
        <f>PXIL!K69</f>
        <v>0</v>
      </c>
      <c r="AJ69" s="34">
        <f>PXIL!Q69</f>
        <v>0</v>
      </c>
      <c r="AK69" s="34">
        <f>RTM_IEX!K69</f>
        <v>48.85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48.85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1.3146300000000002</v>
      </c>
      <c r="E70">
        <f>GT_NG!S70</f>
        <v>1.7526470588235294</v>
      </c>
      <c r="F70">
        <f>GT_Spot!S70</f>
        <v>0</v>
      </c>
      <c r="G70">
        <f>PPCL_NG!S70</f>
        <v>41.9</v>
      </c>
      <c r="H70">
        <f>PPCL_Spot!S70</f>
        <v>0</v>
      </c>
      <c r="I70">
        <f>Bawana_NG!S70</f>
        <v>13.899483194527065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62.031238961955516</v>
      </c>
      <c r="P70" s="36">
        <v>0</v>
      </c>
      <c r="Q70" s="36">
        <v>0</v>
      </c>
      <c r="R70" s="38">
        <v>0</v>
      </c>
      <c r="S70" s="38">
        <v>8.42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23.82</v>
      </c>
      <c r="AB70" s="75">
        <f>-STOA!Q70</f>
        <v>0</v>
      </c>
      <c r="AC70">
        <f t="shared" si="3"/>
        <v>2.0095991934085706</v>
      </c>
      <c r="AD70">
        <f t="shared" si="4"/>
        <v>237.22840002189753</v>
      </c>
      <c r="AE70">
        <f>'IDT-1'!E70</f>
        <v>0</v>
      </c>
      <c r="AF70" s="24"/>
      <c r="AG70">
        <f t="shared" si="5"/>
        <v>237.22840002189753</v>
      </c>
      <c r="AI70" s="34">
        <f>PXIL!K70</f>
        <v>0</v>
      </c>
      <c r="AJ70" s="34">
        <f>PXIL!Q70</f>
        <v>0</v>
      </c>
      <c r="AK70" s="34">
        <f>RTM_IEX!K70</f>
        <v>43.05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43.05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1.3146300000000002</v>
      </c>
      <c r="E71">
        <f>GT_NG!S71</f>
        <v>1.7526470588235294</v>
      </c>
      <c r="F71">
        <f>GT_Spot!S71</f>
        <v>0</v>
      </c>
      <c r="G71">
        <f>PPCL_NG!S71</f>
        <v>41.9</v>
      </c>
      <c r="H71">
        <f>PPCL_Spot!S71</f>
        <v>0</v>
      </c>
      <c r="I71">
        <f>Bawana_NG!S71</f>
        <v>18.999306721155953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63.91382460461223</v>
      </c>
      <c r="P71" s="36">
        <v>0</v>
      </c>
      <c r="Q71" s="36">
        <v>0</v>
      </c>
      <c r="R71" s="38">
        <v>0</v>
      </c>
      <c r="S71" s="38">
        <v>8.42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23.82</v>
      </c>
      <c r="AB71" s="75">
        <f>-STOA!Q71</f>
        <v>0</v>
      </c>
      <c r="AC71">
        <f t="shared" si="3"/>
        <v>2.7834274304305699</v>
      </c>
      <c r="AD71">
        <f t="shared" si="4"/>
        <v>328.57698095416112</v>
      </c>
      <c r="AE71">
        <f>'IDT-1'!E71</f>
        <v>0</v>
      </c>
      <c r="AF71" s="24"/>
      <c r="AG71">
        <f t="shared" si="5"/>
        <v>328.57698095416112</v>
      </c>
      <c r="AI71" s="34">
        <f>PXIL!K71</f>
        <v>0</v>
      </c>
      <c r="AJ71" s="34">
        <f>PXIL!Q71</f>
        <v>0</v>
      </c>
      <c r="AK71" s="34">
        <f>RTM_IEX!K71</f>
        <v>85.62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85.62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1.3146300000000002</v>
      </c>
      <c r="E72">
        <f>GT_NG!S72</f>
        <v>1.7526470588235294</v>
      </c>
      <c r="F72">
        <f>GT_Spot!S72</f>
        <v>0</v>
      </c>
      <c r="G72">
        <f>PPCL_NG!S72</f>
        <v>41.9</v>
      </c>
      <c r="H72">
        <f>PPCL_Spot!S72</f>
        <v>0</v>
      </c>
      <c r="I72">
        <f>Bawana_NG!S72</f>
        <v>18.999306721155953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64.057655541473963</v>
      </c>
      <c r="P72" s="36">
        <v>0</v>
      </c>
      <c r="Q72" s="36">
        <v>0</v>
      </c>
      <c r="R72" s="38">
        <v>0</v>
      </c>
      <c r="S72" s="38">
        <v>8.42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23.83</v>
      </c>
      <c r="AB72" s="75">
        <f>-STOA!Q72</f>
        <v>0</v>
      </c>
      <c r="AC72">
        <f t="shared" si="3"/>
        <v>2.6106716103002086</v>
      </c>
      <c r="AD72">
        <f t="shared" si="4"/>
        <v>308.18356771115322</v>
      </c>
      <c r="AE72">
        <f>'IDT-1'!E72</f>
        <v>0</v>
      </c>
      <c r="AF72" s="24"/>
      <c r="AG72">
        <f t="shared" si="5"/>
        <v>308.18356771115322</v>
      </c>
      <c r="AI72" s="34">
        <f>PXIL!K72</f>
        <v>0</v>
      </c>
      <c r="AJ72" s="34">
        <f>PXIL!Q72</f>
        <v>0</v>
      </c>
      <c r="AK72" s="34">
        <f>RTM_IEX!K72</f>
        <v>75.260000000000005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75.260000000000005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1.3146300000000002</v>
      </c>
      <c r="E73">
        <f>GT_NG!S73</f>
        <v>1.7526470588235294</v>
      </c>
      <c r="F73">
        <f>GT_Spot!S73</f>
        <v>0</v>
      </c>
      <c r="G73">
        <f>PPCL_NG!S73</f>
        <v>41.9</v>
      </c>
      <c r="H73">
        <f>PPCL_Spot!S73</f>
        <v>0</v>
      </c>
      <c r="I73">
        <f>Bawana_NG!S73</f>
        <v>18.999306721155953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66.493354541523502</v>
      </c>
      <c r="P73" s="36">
        <v>0</v>
      </c>
      <c r="Q73" s="36">
        <v>0</v>
      </c>
      <c r="R73" s="38">
        <v>0</v>
      </c>
      <c r="S73" s="38">
        <v>8.42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23.83</v>
      </c>
      <c r="AB73" s="75">
        <f>-STOA!Q73</f>
        <v>0</v>
      </c>
      <c r="AC73">
        <f t="shared" si="3"/>
        <v>2.4377634819006251</v>
      </c>
      <c r="AD73">
        <f t="shared" si="4"/>
        <v>287.77217483960237</v>
      </c>
      <c r="AE73">
        <f>'IDT-1'!E73</f>
        <v>0</v>
      </c>
      <c r="AF73" s="24"/>
      <c r="AG73">
        <f t="shared" si="5"/>
        <v>287.77217483960237</v>
      </c>
      <c r="AI73" s="34">
        <f>PXIL!K73</f>
        <v>0</v>
      </c>
      <c r="AJ73" s="34">
        <f>PXIL!Q73</f>
        <v>0</v>
      </c>
      <c r="AK73" s="34">
        <f>RTM_IEX!K73</f>
        <v>63.75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63.75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1.3146300000000002</v>
      </c>
      <c r="E74">
        <f>GT_NG!S74</f>
        <v>1.7526470588235294</v>
      </c>
      <c r="F74">
        <f>GT_Spot!S74</f>
        <v>0</v>
      </c>
      <c r="G74">
        <f>PPCL_NG!S74</f>
        <v>41.9</v>
      </c>
      <c r="H74">
        <f>PPCL_Spot!S74</f>
        <v>0</v>
      </c>
      <c r="I74">
        <f>Bawana_NG!S74</f>
        <v>18.999306721155953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68.075680942745265</v>
      </c>
      <c r="P74" s="36">
        <v>0</v>
      </c>
      <c r="Q74" s="36">
        <v>0</v>
      </c>
      <c r="R74" s="38">
        <v>0</v>
      </c>
      <c r="S74" s="38">
        <v>8.42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23.84</v>
      </c>
      <c r="AB74" s="75">
        <f>-STOA!Q74</f>
        <v>0</v>
      </c>
      <c r="AC74">
        <f t="shared" si="3"/>
        <v>2.1764590236708878</v>
      </c>
      <c r="AD74">
        <f t="shared" si="4"/>
        <v>256.92580569905385</v>
      </c>
      <c r="AE74">
        <f>'IDT-1'!E74</f>
        <v>0</v>
      </c>
      <c r="AF74" s="24"/>
      <c r="AG74">
        <f t="shared" si="5"/>
        <v>256.92580569905385</v>
      </c>
      <c r="AI74" s="34">
        <f>PXIL!K74</f>
        <v>0</v>
      </c>
      <c r="AJ74" s="34">
        <f>PXIL!Q74</f>
        <v>0</v>
      </c>
      <c r="AK74" s="34">
        <f>RTM_IEX!K74</f>
        <v>47.4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47.4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1.3146300000000002</v>
      </c>
      <c r="E75">
        <f>GT_NG!S75</f>
        <v>1.77</v>
      </c>
      <c r="F75">
        <f>GT_Spot!S75</f>
        <v>0</v>
      </c>
      <c r="G75">
        <f>PPCL_NG!S75</f>
        <v>41.9</v>
      </c>
      <c r="H75">
        <f>PPCL_Spot!S75</f>
        <v>0</v>
      </c>
      <c r="I75">
        <f>Bawana_NG!S75</f>
        <v>18.999306721155953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69.181511486079998</v>
      </c>
      <c r="P75" s="36">
        <v>0</v>
      </c>
      <c r="Q75" s="36">
        <v>0</v>
      </c>
      <c r="R75" s="38">
        <v>0</v>
      </c>
      <c r="S75" s="38">
        <v>8.42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25.84</v>
      </c>
      <c r="AB75" s="75">
        <f>-STOA!Q75</f>
        <v>0</v>
      </c>
      <c r="AC75">
        <f t="shared" si="3"/>
        <v>2.0499817649407817</v>
      </c>
      <c r="AD75">
        <f t="shared" si="4"/>
        <v>241.99546644229517</v>
      </c>
      <c r="AE75">
        <f>'IDT-1'!E75</f>
        <v>0</v>
      </c>
      <c r="AF75" s="24"/>
      <c r="AG75">
        <f t="shared" si="5"/>
        <v>241.99546644229517</v>
      </c>
      <c r="AI75" s="34">
        <f>PXIL!K75</f>
        <v>0</v>
      </c>
      <c r="AJ75" s="34">
        <f>PXIL!Q75</f>
        <v>0</v>
      </c>
      <c r="AK75" s="34">
        <f>RTM_IEX!K75</f>
        <v>38.31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38.31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1.3146300000000002</v>
      </c>
      <c r="E76">
        <f>GT_NG!S76</f>
        <v>1.77</v>
      </c>
      <c r="F76">
        <f>GT_Spot!S76</f>
        <v>0</v>
      </c>
      <c r="G76">
        <f>PPCL_NG!S76</f>
        <v>41.9</v>
      </c>
      <c r="H76">
        <f>PPCL_Spot!S76</f>
        <v>0</v>
      </c>
      <c r="I76">
        <f>Bawana_NG!S76</f>
        <v>18.999306721155953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73.945901329880257</v>
      </c>
      <c r="P76" s="36">
        <v>0</v>
      </c>
      <c r="Q76" s="36">
        <v>0</v>
      </c>
      <c r="R76" s="38">
        <v>0</v>
      </c>
      <c r="S76" s="38">
        <v>8.42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25.84</v>
      </c>
      <c r="AB76" s="75">
        <f>-STOA!Q76</f>
        <v>0</v>
      </c>
      <c r="AC76">
        <f t="shared" si="3"/>
        <v>1.7876026396287039</v>
      </c>
      <c r="AD76">
        <f t="shared" si="4"/>
        <v>211.02223541140748</v>
      </c>
      <c r="AE76">
        <f>'IDT-1'!E76</f>
        <v>0</v>
      </c>
      <c r="AF76" s="24"/>
      <c r="AG76">
        <f t="shared" si="5"/>
        <v>211.02223541140748</v>
      </c>
      <c r="AI76" s="34">
        <f>PXIL!K76</f>
        <v>0</v>
      </c>
      <c r="AJ76" s="34">
        <f>PXIL!Q76</f>
        <v>0</v>
      </c>
      <c r="AK76" s="34">
        <f>RTM_IEX!K76</f>
        <v>20.309999999999999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20.309999999999999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1.3146300000000002</v>
      </c>
      <c r="E77">
        <f>GT_NG!S77</f>
        <v>1.78</v>
      </c>
      <c r="F77">
        <f>GT_Spot!S77</f>
        <v>0</v>
      </c>
      <c r="G77">
        <f>PPCL_NG!S77</f>
        <v>42.502993168532996</v>
      </c>
      <c r="H77">
        <f>PPCL_Spot!S77</f>
        <v>0</v>
      </c>
      <c r="I77">
        <f>Bawana_NG!S77</f>
        <v>18.999331127226643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79.438845948094823</v>
      </c>
      <c r="P77" s="36">
        <v>0</v>
      </c>
      <c r="Q77" s="36">
        <v>0</v>
      </c>
      <c r="R77" s="38">
        <v>0</v>
      </c>
      <c r="S77" s="38">
        <v>8.42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9.68</v>
      </c>
      <c r="Z77" s="34">
        <f>IEX!Q77</f>
        <v>0</v>
      </c>
      <c r="AA77" s="75">
        <f>STOA!K77</f>
        <v>25.81</v>
      </c>
      <c r="AB77" s="75">
        <f>-STOA!Q77</f>
        <v>0</v>
      </c>
      <c r="AC77">
        <f t="shared" si="3"/>
        <v>1.5787447220483772</v>
      </c>
      <c r="AD77">
        <f t="shared" si="4"/>
        <v>186.36705552180607</v>
      </c>
      <c r="AE77">
        <f>'IDT-1'!E77</f>
        <v>0</v>
      </c>
      <c r="AF77" s="24"/>
      <c r="AG77">
        <f t="shared" si="5"/>
        <v>186.36705552180607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1.3146300000000002</v>
      </c>
      <c r="E78">
        <f>GT_NG!S78</f>
        <v>2.08</v>
      </c>
      <c r="F78">
        <f>GT_Spot!S78</f>
        <v>0</v>
      </c>
      <c r="G78">
        <f>PPCL_NG!S78</f>
        <v>42.502993168532996</v>
      </c>
      <c r="H78">
        <f>PPCL_Spot!S78</f>
        <v>0</v>
      </c>
      <c r="I78">
        <f>Bawana_NG!S78</f>
        <v>18.999331127226643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86.361204653957657</v>
      </c>
      <c r="P78" s="36">
        <v>0</v>
      </c>
      <c r="Q78" s="36">
        <v>0</v>
      </c>
      <c r="R78" s="38">
        <v>0</v>
      </c>
      <c r="S78" s="38">
        <v>8.42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25.81</v>
      </c>
      <c r="AB78" s="75">
        <f>-STOA!Q78</f>
        <v>0</v>
      </c>
      <c r="AC78">
        <f t="shared" si="3"/>
        <v>1.5581005351776251</v>
      </c>
      <c r="AD78">
        <f t="shared" si="4"/>
        <v>183.93005841453967</v>
      </c>
      <c r="AE78">
        <f>'IDT-1'!E78</f>
        <v>0</v>
      </c>
      <c r="AF78" s="24"/>
      <c r="AG78">
        <f t="shared" si="5"/>
        <v>183.93005841453967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1.3146300000000002</v>
      </c>
      <c r="E79">
        <f>GT_NG!S79</f>
        <v>2.08</v>
      </c>
      <c r="F79">
        <f>GT_Spot!S79</f>
        <v>0</v>
      </c>
      <c r="G79">
        <f>PPCL_NG!S79</f>
        <v>42.502993168532996</v>
      </c>
      <c r="H79">
        <f>PPCL_Spot!S79</f>
        <v>0</v>
      </c>
      <c r="I79">
        <f>Bawana_NG!S79</f>
        <v>18.999306721155953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89.228956780407231</v>
      </c>
      <c r="P79" s="36">
        <v>0</v>
      </c>
      <c r="Q79" s="36">
        <v>0</v>
      </c>
      <c r="R79" s="38">
        <v>0</v>
      </c>
      <c r="S79" s="38">
        <v>8.42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25.81</v>
      </c>
      <c r="AB79" s="75">
        <f>-STOA!Q79</f>
        <v>0</v>
      </c>
      <c r="AC79">
        <f t="shared" si="3"/>
        <v>1.5821894480288077</v>
      </c>
      <c r="AD79">
        <f t="shared" si="4"/>
        <v>186.77369722206737</v>
      </c>
      <c r="AE79">
        <f>'IDT-1'!E79</f>
        <v>0</v>
      </c>
      <c r="AF79" s="24"/>
      <c r="AG79">
        <f t="shared" si="5"/>
        <v>186.77369722206737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1.3146300000000002</v>
      </c>
      <c r="E80">
        <f>GT_NG!S80</f>
        <v>2.08</v>
      </c>
      <c r="F80">
        <f>GT_Spot!S80</f>
        <v>0</v>
      </c>
      <c r="G80">
        <f>PPCL_NG!S80</f>
        <v>42.502993168532996</v>
      </c>
      <c r="H80">
        <f>PPCL_Spot!S80</f>
        <v>0</v>
      </c>
      <c r="I80">
        <f>Bawana_NG!S80</f>
        <v>18.999306721155953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89.138972919231463</v>
      </c>
      <c r="P80" s="36">
        <v>0</v>
      </c>
      <c r="Q80" s="36">
        <v>0</v>
      </c>
      <c r="R80" s="38">
        <v>0</v>
      </c>
      <c r="S80" s="38">
        <v>8.42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25.81</v>
      </c>
      <c r="AB80" s="75">
        <f>-STOA!Q80</f>
        <v>0</v>
      </c>
      <c r="AC80">
        <f t="shared" si="3"/>
        <v>1.5814335835949314</v>
      </c>
      <c r="AD80">
        <f t="shared" si="4"/>
        <v>186.68446922532547</v>
      </c>
      <c r="AE80">
        <f>'IDT-1'!E80</f>
        <v>0</v>
      </c>
      <c r="AF80" s="24"/>
      <c r="AG80">
        <f t="shared" si="5"/>
        <v>186.68446922532547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1.3146300000000002</v>
      </c>
      <c r="E81">
        <f>GT_NG!S81</f>
        <v>2.08</v>
      </c>
      <c r="F81">
        <f>GT_Spot!S81</f>
        <v>0</v>
      </c>
      <c r="G81">
        <f>PPCL_NG!S81</f>
        <v>42.502993168532996</v>
      </c>
      <c r="H81">
        <f>PPCL_Spot!S81</f>
        <v>0</v>
      </c>
      <c r="I81">
        <f>Bawana_NG!S81</f>
        <v>18.999306721155953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90.623971224357092</v>
      </c>
      <c r="P81" s="36">
        <v>0</v>
      </c>
      <c r="Q81" s="36">
        <v>0</v>
      </c>
      <c r="R81" s="38">
        <v>0</v>
      </c>
      <c r="S81" s="38">
        <v>8.42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25.81</v>
      </c>
      <c r="AB81" s="75">
        <f>-STOA!Q81</f>
        <v>0</v>
      </c>
      <c r="AC81">
        <f t="shared" si="3"/>
        <v>1.5939075693579865</v>
      </c>
      <c r="AD81">
        <f t="shared" si="4"/>
        <v>188.15699354468805</v>
      </c>
      <c r="AE81">
        <f>'IDT-1'!E81</f>
        <v>0</v>
      </c>
      <c r="AF81" s="24"/>
      <c r="AG81">
        <f t="shared" si="5"/>
        <v>188.15699354468805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1.3146300000000002</v>
      </c>
      <c r="E82">
        <f>GT_NG!S82</f>
        <v>2.08</v>
      </c>
      <c r="F82">
        <f>GT_Spot!S82</f>
        <v>0</v>
      </c>
      <c r="G82">
        <f>PPCL_NG!S82</f>
        <v>42.502993168532996</v>
      </c>
      <c r="H82">
        <f>PPCL_Spot!S82</f>
        <v>0</v>
      </c>
      <c r="I82">
        <f>Bawana_NG!S82</f>
        <v>18.999306721155953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89.926923931717496</v>
      </c>
      <c r="P82" s="36">
        <v>0</v>
      </c>
      <c r="Q82" s="36">
        <v>0</v>
      </c>
      <c r="R82" s="38">
        <v>0</v>
      </c>
      <c r="S82" s="38">
        <v>8.42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25.81</v>
      </c>
      <c r="AB82" s="75">
        <f>-STOA!Q82</f>
        <v>0</v>
      </c>
      <c r="AC82">
        <f t="shared" si="3"/>
        <v>1.5880523720998139</v>
      </c>
      <c r="AD82">
        <f t="shared" si="4"/>
        <v>187.46580144930661</v>
      </c>
      <c r="AE82">
        <f>'IDT-1'!E82</f>
        <v>0</v>
      </c>
      <c r="AF82" s="24"/>
      <c r="AG82">
        <f t="shared" si="5"/>
        <v>187.46580144930661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1.3146300000000002</v>
      </c>
      <c r="E83">
        <f>GT_NG!S83</f>
        <v>2.08</v>
      </c>
      <c r="F83">
        <f>GT_Spot!S83</f>
        <v>0</v>
      </c>
      <c r="G83">
        <f>PPCL_NG!S83</f>
        <v>42.502993168532996</v>
      </c>
      <c r="H83">
        <f>PPCL_Spot!S83</f>
        <v>0</v>
      </c>
      <c r="I83">
        <f>Bawana_NG!S83</f>
        <v>18.999331127226643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89.966903372173888</v>
      </c>
      <c r="P83" s="36">
        <v>0</v>
      </c>
      <c r="Q83" s="36">
        <v>0</v>
      </c>
      <c r="R83" s="38">
        <v>0</v>
      </c>
      <c r="S83" s="38">
        <v>8.42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25.81</v>
      </c>
      <c r="AB83" s="75">
        <f>-STOA!Q83</f>
        <v>0</v>
      </c>
      <c r="AC83">
        <f t="shared" si="3"/>
        <v>1.5883884044106416</v>
      </c>
      <c r="AD83">
        <f t="shared" si="4"/>
        <v>187.50546926352288</v>
      </c>
      <c r="AE83">
        <f>'IDT-1'!E83</f>
        <v>0</v>
      </c>
      <c r="AF83" s="24"/>
      <c r="AG83">
        <f t="shared" si="5"/>
        <v>187.50546926352288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1.3146300000000002</v>
      </c>
      <c r="E84">
        <f>GT_NG!S84</f>
        <v>2.08</v>
      </c>
      <c r="F84">
        <f>GT_Spot!S84</f>
        <v>0</v>
      </c>
      <c r="G84">
        <f>PPCL_NG!S84</f>
        <v>42.502993168532996</v>
      </c>
      <c r="H84">
        <f>PPCL_Spot!S84</f>
        <v>0</v>
      </c>
      <c r="I84">
        <f>Bawana_NG!S84</f>
        <v>18.999331127226643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87.305611723338487</v>
      </c>
      <c r="P84" s="36">
        <v>0</v>
      </c>
      <c r="Q84" s="36">
        <v>0</v>
      </c>
      <c r="R84" s="38">
        <v>0</v>
      </c>
      <c r="S84" s="38">
        <v>8.42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25.81</v>
      </c>
      <c r="AB84" s="75">
        <f>-STOA!Q84</f>
        <v>0</v>
      </c>
      <c r="AC84">
        <f t="shared" si="3"/>
        <v>1.566033554560424</v>
      </c>
      <c r="AD84">
        <f t="shared" si="4"/>
        <v>184.8665324645377</v>
      </c>
      <c r="AE84">
        <f>'IDT-1'!E84</f>
        <v>0</v>
      </c>
      <c r="AF84" s="24"/>
      <c r="AG84">
        <f t="shared" si="5"/>
        <v>184.8665324645377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1.3146300000000002</v>
      </c>
      <c r="E85">
        <f>GT_NG!S85</f>
        <v>2.08</v>
      </c>
      <c r="F85">
        <f>GT_Spot!S85</f>
        <v>0</v>
      </c>
      <c r="G85">
        <f>PPCL_NG!S85</f>
        <v>42.502993168532996</v>
      </c>
      <c r="H85">
        <f>PPCL_Spot!S85</f>
        <v>0</v>
      </c>
      <c r="I85">
        <f>Bawana_NG!S85</f>
        <v>18.999306721155953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84.587983757051632</v>
      </c>
      <c r="P85" s="36">
        <v>0</v>
      </c>
      <c r="Q85" s="36">
        <v>0</v>
      </c>
      <c r="R85" s="38">
        <v>0</v>
      </c>
      <c r="S85" s="38">
        <v>8.42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25.81</v>
      </c>
      <c r="AB85" s="75">
        <f>-STOA!Q85</f>
        <v>0</v>
      </c>
      <c r="AC85">
        <f t="shared" si="3"/>
        <v>1.5432052746326206</v>
      </c>
      <c r="AD85">
        <f t="shared" si="4"/>
        <v>182.17170837210796</v>
      </c>
      <c r="AE85">
        <f>'IDT-1'!E85</f>
        <v>0</v>
      </c>
      <c r="AF85" s="24"/>
      <c r="AG85">
        <f t="shared" si="5"/>
        <v>182.17170837210796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1.3146300000000002</v>
      </c>
      <c r="E86">
        <f>GT_NG!S86</f>
        <v>2.08</v>
      </c>
      <c r="F86">
        <f>GT_Spot!S86</f>
        <v>0</v>
      </c>
      <c r="G86">
        <f>PPCL_NG!S86</f>
        <v>42.502993168532996</v>
      </c>
      <c r="H86">
        <f>PPCL_Spot!S86</f>
        <v>0</v>
      </c>
      <c r="I86">
        <f>Bawana_NG!S86</f>
        <v>18.999306721155953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80.928925738569134</v>
      </c>
      <c r="P86" s="36">
        <v>0</v>
      </c>
      <c r="Q86" s="36">
        <v>0</v>
      </c>
      <c r="R86" s="38">
        <v>0</v>
      </c>
      <c r="S86" s="38">
        <v>8.42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25.81</v>
      </c>
      <c r="AB86" s="75">
        <f>-STOA!Q86</f>
        <v>0</v>
      </c>
      <c r="AC86">
        <f t="shared" si="3"/>
        <v>1.5124691872773677</v>
      </c>
      <c r="AD86">
        <f t="shared" si="4"/>
        <v>178.5433864409807</v>
      </c>
      <c r="AE86">
        <f>'IDT-1'!E86</f>
        <v>0</v>
      </c>
      <c r="AF86" s="24"/>
      <c r="AG86">
        <f t="shared" si="5"/>
        <v>178.5433864409807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1.3146300000000002</v>
      </c>
      <c r="E87">
        <f>GT_NG!S87</f>
        <v>2.08</v>
      </c>
      <c r="F87">
        <f>GT_Spot!S87</f>
        <v>0</v>
      </c>
      <c r="G87">
        <f>PPCL_NG!S87</f>
        <v>42.502993168532996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81.290058595827105</v>
      </c>
      <c r="P87" s="36">
        <v>0</v>
      </c>
      <c r="Q87" s="36">
        <v>0</v>
      </c>
      <c r="R87" s="38">
        <v>0</v>
      </c>
      <c r="S87" s="38">
        <v>8.42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25.81</v>
      </c>
      <c r="AB87" s="75">
        <f>-STOA!Q87</f>
        <v>0</v>
      </c>
      <c r="AC87">
        <f t="shared" si="3"/>
        <v>1.6002138699380362</v>
      </c>
      <c r="AD87">
        <f t="shared" si="4"/>
        <v>168.81672573591263</v>
      </c>
      <c r="AE87">
        <f>'IDT-1'!E87</f>
        <v>0</v>
      </c>
      <c r="AF87" s="24"/>
      <c r="AG87">
        <f t="shared" si="5"/>
        <v>168.81672573591263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1.3146300000000002</v>
      </c>
      <c r="E88">
        <f>GT_NG!S88</f>
        <v>2.08</v>
      </c>
      <c r="F88">
        <f>GT_Spot!S88</f>
        <v>0</v>
      </c>
      <c r="G88">
        <f>PPCL_NG!S88</f>
        <v>42.502993168532996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80.608737337666867</v>
      </c>
      <c r="P88" s="36">
        <v>0</v>
      </c>
      <c r="Q88" s="36">
        <v>0</v>
      </c>
      <c r="R88" s="38">
        <v>0</v>
      </c>
      <c r="S88" s="38">
        <v>8.42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-10</v>
      </c>
      <c r="AA88" s="75">
        <f>STOA!K88</f>
        <v>25.81</v>
      </c>
      <c r="AB88" s="75">
        <f>-STOA!Q88</f>
        <v>0</v>
      </c>
      <c r="AC88">
        <f t="shared" si="3"/>
        <v>1.59449077136949</v>
      </c>
      <c r="AD88">
        <f t="shared" si="4"/>
        <v>168.14112757632091</v>
      </c>
      <c r="AE88">
        <f>'IDT-1'!E88</f>
        <v>0</v>
      </c>
      <c r="AF88" s="24"/>
      <c r="AG88">
        <f t="shared" si="5"/>
        <v>168.14112757632091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1.3146300000000002</v>
      </c>
      <c r="E89">
        <f>GT_NG!S89</f>
        <v>2.08</v>
      </c>
      <c r="F89">
        <f>GT_Spot!S89</f>
        <v>0</v>
      </c>
      <c r="G89">
        <f>PPCL_NG!S89</f>
        <v>42.502993168532996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80.698756275542621</v>
      </c>
      <c r="P89" s="36">
        <v>0</v>
      </c>
      <c r="Q89" s="36">
        <v>0</v>
      </c>
      <c r="R89" s="38">
        <v>0</v>
      </c>
      <c r="S89" s="38">
        <v>8.42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25.81</v>
      </c>
      <c r="AB89" s="75">
        <f>-STOA!Q89</f>
        <v>0</v>
      </c>
      <c r="AC89">
        <f t="shared" si="3"/>
        <v>1.5952469304476462</v>
      </c>
      <c r="AD89">
        <f t="shared" si="4"/>
        <v>168.23039035511852</v>
      </c>
      <c r="AE89">
        <f>'IDT-1'!E89</f>
        <v>0</v>
      </c>
      <c r="AF89" s="24"/>
      <c r="AG89">
        <f t="shared" si="5"/>
        <v>168.23039035511852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1.3146300000000002</v>
      </c>
      <c r="E90">
        <f>GT_NG!S90</f>
        <v>2.08</v>
      </c>
      <c r="F90">
        <f>GT_Spot!S90</f>
        <v>0</v>
      </c>
      <c r="G90">
        <f>PPCL_NG!S90</f>
        <v>42.502993168532996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82.939357414113786</v>
      </c>
      <c r="P90" s="36">
        <v>0</v>
      </c>
      <c r="Q90" s="36">
        <v>0</v>
      </c>
      <c r="R90" s="38">
        <v>0</v>
      </c>
      <c r="S90" s="38">
        <v>8.42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-10</v>
      </c>
      <c r="AA90" s="75">
        <f>STOA!K90</f>
        <v>25.81</v>
      </c>
      <c r="AB90" s="75">
        <f>-STOA!Q90</f>
        <v>0</v>
      </c>
      <c r="AC90">
        <f t="shared" si="3"/>
        <v>1.6140679800116442</v>
      </c>
      <c r="AD90">
        <f t="shared" si="4"/>
        <v>170.4521704441257</v>
      </c>
      <c r="AE90">
        <f>'IDT-1'!E90</f>
        <v>0</v>
      </c>
      <c r="AF90" s="24"/>
      <c r="AG90">
        <f t="shared" si="5"/>
        <v>170.4521704441257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1.3146300000000002</v>
      </c>
      <c r="E91">
        <f>GT_NG!S91</f>
        <v>2.08</v>
      </c>
      <c r="F91">
        <f>GT_Spot!S91</f>
        <v>0</v>
      </c>
      <c r="G91">
        <f>PPCL_NG!S91</f>
        <v>43.1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82.889357414113789</v>
      </c>
      <c r="P91" s="36">
        <v>0</v>
      </c>
      <c r="Q91" s="36">
        <v>0</v>
      </c>
      <c r="R91" s="38">
        <v>0</v>
      </c>
      <c r="S91" s="38">
        <v>8.42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-10</v>
      </c>
      <c r="AA91" s="75">
        <f>STOA!K91</f>
        <v>25.81</v>
      </c>
      <c r="AB91" s="75">
        <f>-STOA!Q91</f>
        <v>0</v>
      </c>
      <c r="AC91">
        <f t="shared" si="3"/>
        <v>1.6186628373959671</v>
      </c>
      <c r="AD91">
        <f t="shared" si="4"/>
        <v>170.99458241820838</v>
      </c>
      <c r="AE91">
        <f>'IDT-1'!E91</f>
        <v>0</v>
      </c>
      <c r="AF91" s="24"/>
      <c r="AG91">
        <f t="shared" si="5"/>
        <v>170.99458241820838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1.3146300000000002</v>
      </c>
      <c r="E92">
        <f>GT_NG!S92</f>
        <v>2.08</v>
      </c>
      <c r="F92">
        <f>GT_Spot!S92</f>
        <v>0</v>
      </c>
      <c r="G92">
        <f>PPCL_NG!S92</f>
        <v>43.1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82.939252570295437</v>
      </c>
      <c r="P92" s="36">
        <v>0</v>
      </c>
      <c r="Q92" s="36">
        <v>0</v>
      </c>
      <c r="R92" s="38">
        <v>0</v>
      </c>
      <c r="S92" s="38">
        <v>8.42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-10</v>
      </c>
      <c r="AA92" s="75">
        <f>STOA!K92</f>
        <v>25.81</v>
      </c>
      <c r="AB92" s="75">
        <f>-STOA!Q92</f>
        <v>0</v>
      </c>
      <c r="AC92">
        <f t="shared" si="3"/>
        <v>1.6190819567078927</v>
      </c>
      <c r="AD92">
        <f t="shared" si="4"/>
        <v>171.04405845507807</v>
      </c>
      <c r="AE92">
        <f>'IDT-1'!E92</f>
        <v>0</v>
      </c>
      <c r="AF92" s="24"/>
      <c r="AG92">
        <f t="shared" si="5"/>
        <v>171.04405845507807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1.3146300000000002</v>
      </c>
      <c r="E93">
        <f>GT_NG!S93</f>
        <v>2.08</v>
      </c>
      <c r="F93">
        <f>GT_Spot!S93</f>
        <v>0</v>
      </c>
      <c r="G93">
        <f>PPCL_NG!S93</f>
        <v>43.1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82.859291892194449</v>
      </c>
      <c r="P93" s="36">
        <v>0</v>
      </c>
      <c r="Q93" s="36">
        <v>0</v>
      </c>
      <c r="R93" s="38">
        <v>0</v>
      </c>
      <c r="S93" s="38">
        <v>8.42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-10</v>
      </c>
      <c r="AA93" s="75">
        <f>STOA!K93</f>
        <v>25.81</v>
      </c>
      <c r="AB93" s="75">
        <f>-STOA!Q93</f>
        <v>0</v>
      </c>
      <c r="AC93">
        <f t="shared" si="3"/>
        <v>1.6184102870118446</v>
      </c>
      <c r="AD93">
        <f t="shared" si="4"/>
        <v>170.96476944667316</v>
      </c>
      <c r="AE93">
        <f>'IDT-1'!E93</f>
        <v>0</v>
      </c>
      <c r="AF93" s="24"/>
      <c r="AG93">
        <f t="shared" si="5"/>
        <v>170.96476944667316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1.3146300000000002</v>
      </c>
      <c r="E94">
        <f>GT_NG!S94</f>
        <v>2.08</v>
      </c>
      <c r="F94">
        <f>GT_Spot!S94</f>
        <v>0</v>
      </c>
      <c r="G94">
        <f>PPCL_NG!S94</f>
        <v>43.1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79.575198989075602</v>
      </c>
      <c r="P94" s="36">
        <v>0</v>
      </c>
      <c r="Q94" s="36">
        <v>0</v>
      </c>
      <c r="R94" s="38">
        <v>0</v>
      </c>
      <c r="S94" s="38">
        <v>8.42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-10</v>
      </c>
      <c r="AA94" s="75">
        <f>STOA!K94</f>
        <v>25.81</v>
      </c>
      <c r="AB94" s="75">
        <f>-STOA!Q94</f>
        <v>0</v>
      </c>
      <c r="AC94">
        <f t="shared" si="3"/>
        <v>1.5908239066256462</v>
      </c>
      <c r="AD94">
        <f t="shared" si="4"/>
        <v>167.70826292394051</v>
      </c>
      <c r="AE94">
        <f>'IDT-1'!E94</f>
        <v>0</v>
      </c>
      <c r="AF94" s="24"/>
      <c r="AG94">
        <f t="shared" si="5"/>
        <v>167.70826292394051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1.3146300000000002</v>
      </c>
      <c r="E95">
        <f>GT_NG!S95</f>
        <v>2.08</v>
      </c>
      <c r="F95">
        <f>GT_Spot!S95</f>
        <v>0</v>
      </c>
      <c r="G95">
        <f>PPCL_NG!S95</f>
        <v>43.1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85.391286201593132</v>
      </c>
      <c r="P95" s="36">
        <v>0</v>
      </c>
      <c r="Q95" s="36">
        <v>0</v>
      </c>
      <c r="R95" s="38">
        <v>0</v>
      </c>
      <c r="S95" s="38">
        <v>8.42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-10</v>
      </c>
      <c r="AA95" s="75">
        <f>STOA!K95</f>
        <v>25.81</v>
      </c>
      <c r="AB95" s="75">
        <f>-STOA!Q95</f>
        <v>0</v>
      </c>
      <c r="AC95">
        <f t="shared" si="3"/>
        <v>1.6396790392107934</v>
      </c>
      <c r="AD95">
        <f t="shared" si="4"/>
        <v>173.47549500387288</v>
      </c>
      <c r="AE95">
        <f>'IDT-1'!E95</f>
        <v>0</v>
      </c>
      <c r="AF95" s="24"/>
      <c r="AG95">
        <f t="shared" si="5"/>
        <v>173.47549500387288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1.3146300000000002</v>
      </c>
      <c r="E96">
        <f>GT_NG!S96</f>
        <v>2.08</v>
      </c>
      <c r="F96">
        <f>GT_Spot!S96</f>
        <v>0</v>
      </c>
      <c r="G96">
        <f>PPCL_NG!S96</f>
        <v>43.1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89.733640698441249</v>
      </c>
      <c r="P96" s="36">
        <v>0</v>
      </c>
      <c r="Q96" s="36">
        <v>0</v>
      </c>
      <c r="R96" s="38">
        <v>0</v>
      </c>
      <c r="S96" s="38">
        <v>8.42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-10</v>
      </c>
      <c r="AA96" s="75">
        <f>STOA!K96</f>
        <v>25.81</v>
      </c>
      <c r="AB96" s="75">
        <f>-STOA!Q96</f>
        <v>0</v>
      </c>
      <c r="AC96">
        <f t="shared" si="3"/>
        <v>1.6761548169843179</v>
      </c>
      <c r="AD96">
        <f t="shared" si="4"/>
        <v>177.78137372294751</v>
      </c>
      <c r="AE96">
        <f>'IDT-1'!E96</f>
        <v>0</v>
      </c>
      <c r="AF96" s="24"/>
      <c r="AG96">
        <f t="shared" si="5"/>
        <v>177.78137372294751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1.3146300000000002</v>
      </c>
      <c r="E97">
        <f>GT_NG!S97</f>
        <v>2.08</v>
      </c>
      <c r="F97">
        <f>GT_Spot!S97</f>
        <v>0</v>
      </c>
      <c r="G97">
        <f>PPCL_NG!S97</f>
        <v>42.502993168532996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84.727800229944549</v>
      </c>
      <c r="P97" s="36">
        <v>0</v>
      </c>
      <c r="Q97" s="36">
        <v>0</v>
      </c>
      <c r="R97" s="38">
        <v>0</v>
      </c>
      <c r="S97" s="38">
        <v>8.42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-10</v>
      </c>
      <c r="AA97" s="75">
        <f>STOA!K97</f>
        <v>25.81</v>
      </c>
      <c r="AB97" s="75">
        <f>-STOA!Q97</f>
        <v>0</v>
      </c>
      <c r="AC97">
        <f t="shared" si="3"/>
        <v>1.6290908996646227</v>
      </c>
      <c r="AD97">
        <f t="shared" si="4"/>
        <v>172.22559034030348</v>
      </c>
      <c r="AE97">
        <f>'IDT-1'!E97</f>
        <v>0</v>
      </c>
      <c r="AF97" s="24"/>
      <c r="AG97">
        <f t="shared" si="5"/>
        <v>172.22559034030348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1.3146300000000002</v>
      </c>
      <c r="E98">
        <f>GT_NG!S98</f>
        <v>2.08</v>
      </c>
      <c r="F98">
        <f>GT_Spot!S98</f>
        <v>0</v>
      </c>
      <c r="G98">
        <f>PPCL_NG!S98</f>
        <v>42.502993168532996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80.078775938212104</v>
      </c>
      <c r="P98" s="36">
        <v>0</v>
      </c>
      <c r="Q98" s="36">
        <v>0</v>
      </c>
      <c r="R98" s="38">
        <v>0</v>
      </c>
      <c r="S98" s="38">
        <v>8.42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-10</v>
      </c>
      <c r="AA98" s="75">
        <f>STOA!K98</f>
        <v>25.81</v>
      </c>
      <c r="AB98" s="75">
        <f>-STOA!Q98</f>
        <v>0</v>
      </c>
      <c r="AC98">
        <f t="shared" si="3"/>
        <v>1.5900390956140702</v>
      </c>
      <c r="AD98">
        <f t="shared" si="4"/>
        <v>167.6156178526216</v>
      </c>
      <c r="AE98">
        <f>'IDT-1'!E98</f>
        <v>0</v>
      </c>
      <c r="AF98" s="24"/>
      <c r="AG98">
        <f t="shared" si="5"/>
        <v>167.6156178526216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5.1487066624176077E-2</v>
      </c>
      <c r="F99">
        <f t="shared" si="6"/>
        <v>0</v>
      </c>
      <c r="G99">
        <f t="shared" si="6"/>
        <v>1.0381869726741326</v>
      </c>
      <c r="H99">
        <f t="shared" si="6"/>
        <v>0</v>
      </c>
      <c r="I99">
        <f t="shared" si="6"/>
        <v>0.45211637554482759</v>
      </c>
      <c r="J99">
        <f t="shared" si="6"/>
        <v>0</v>
      </c>
      <c r="K99">
        <f t="shared" si="6"/>
        <v>1.3130000000000001E-2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1.5331483716073215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0.2020799999999997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2.4199999999999998E-3</v>
      </c>
      <c r="Z99" s="34">
        <f t="shared" si="6"/>
        <v>-8.2269999999999996E-2</v>
      </c>
      <c r="AA99" s="75">
        <f t="shared" si="6"/>
        <v>0.58326749999999905</v>
      </c>
      <c r="AB99" s="75">
        <f t="shared" si="6"/>
        <v>0</v>
      </c>
      <c r="AC99">
        <f t="shared" si="6"/>
        <v>4.153390478661044E-2</v>
      </c>
      <c r="AD99">
        <f t="shared" si="6"/>
        <v>4.7377416476638468</v>
      </c>
      <c r="AE99">
        <f t="shared" si="6"/>
        <v>0</v>
      </c>
      <c r="AG99">
        <f t="shared" si="6"/>
        <v>4.7377416476638468</v>
      </c>
      <c r="AI99">
        <f t="shared" si="6"/>
        <v>0</v>
      </c>
      <c r="AJ99">
        <f t="shared" si="6"/>
        <v>0</v>
      </c>
      <c r="AK99">
        <f t="shared" si="6"/>
        <v>0.47712499999999997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0.47712499999999997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45418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9.11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0.12557808382485058</v>
      </c>
      <c r="AD3">
        <f>SUM(B3:AB3,AI3:AV3)-AC3</f>
        <v>14.824193800085935</v>
      </c>
      <c r="AE3">
        <f>'IDT-1'!D3</f>
        <v>0</v>
      </c>
      <c r="AF3" s="24"/>
      <c r="AG3">
        <f>SUM(AD3:AF3)</f>
        <v>14.824193800085935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9.11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0.12557808382485058</v>
      </c>
      <c r="AD4">
        <f t="shared" ref="AD4:AD67" si="1">SUM(B4:AB4,AI4:AV4)-AC4</f>
        <v>14.824193800085935</v>
      </c>
      <c r="AE4">
        <f>'IDT-1'!D4</f>
        <v>0</v>
      </c>
      <c r="AF4" s="24"/>
      <c r="AG4">
        <f t="shared" ref="AG4:AG67" si="2">SUM(AD4:AF4)</f>
        <v>14.824193800085935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9.11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0.12557808382485058</v>
      </c>
      <c r="AD5">
        <f t="shared" si="1"/>
        <v>14.824193800085935</v>
      </c>
      <c r="AE5">
        <f>'IDT-1'!D5</f>
        <v>0</v>
      </c>
      <c r="AF5" s="24"/>
      <c r="AG5">
        <f t="shared" si="2"/>
        <v>14.824193800085935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0.12465408382485059</v>
      </c>
      <c r="AD6">
        <f t="shared" si="1"/>
        <v>14.715117800085935</v>
      </c>
      <c r="AE6">
        <f>'IDT-1'!D6</f>
        <v>0</v>
      </c>
      <c r="AF6" s="24"/>
      <c r="AG6">
        <f t="shared" si="2"/>
        <v>14.715117800085935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0.12465408382485059</v>
      </c>
      <c r="AD7">
        <f t="shared" si="1"/>
        <v>14.715117800085935</v>
      </c>
      <c r="AE7">
        <f>'IDT-1'!D7</f>
        <v>0</v>
      </c>
      <c r="AF7" s="24"/>
      <c r="AG7">
        <f t="shared" si="2"/>
        <v>14.715117800085935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0.12465408382485059</v>
      </c>
      <c r="AD8">
        <f t="shared" si="1"/>
        <v>14.715117800085935</v>
      </c>
      <c r="AE8">
        <f>'IDT-1'!D8</f>
        <v>0</v>
      </c>
      <c r="AF8" s="24"/>
      <c r="AG8">
        <f t="shared" si="2"/>
        <v>14.715117800085935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0.12465408382485059</v>
      </c>
      <c r="AD9">
        <f t="shared" si="1"/>
        <v>14.715117800085935</v>
      </c>
      <c r="AE9">
        <f>'IDT-1'!D9</f>
        <v>0</v>
      </c>
      <c r="AF9" s="24"/>
      <c r="AG9">
        <f t="shared" si="2"/>
        <v>14.715117800085935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0.12465408382485059</v>
      </c>
      <c r="AD10">
        <f t="shared" si="1"/>
        <v>14.715117800085935</v>
      </c>
      <c r="AE10">
        <f>'IDT-1'!D10</f>
        <v>0</v>
      </c>
      <c r="AF10" s="24"/>
      <c r="AG10">
        <f t="shared" si="2"/>
        <v>14.715117800085935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0.12465408382485059</v>
      </c>
      <c r="AD11">
        <f t="shared" si="1"/>
        <v>14.715117800085935</v>
      </c>
      <c r="AE11">
        <f>'IDT-1'!D11</f>
        <v>0</v>
      </c>
      <c r="AF11" s="24"/>
      <c r="AG11">
        <f t="shared" si="2"/>
        <v>14.715117800085935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0.12465408382485059</v>
      </c>
      <c r="AD12">
        <f t="shared" si="1"/>
        <v>14.715117800085935</v>
      </c>
      <c r="AE12">
        <f>'IDT-1'!D12</f>
        <v>0</v>
      </c>
      <c r="AF12" s="24"/>
      <c r="AG12">
        <f t="shared" si="2"/>
        <v>14.715117800085935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5.839794409631768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0.12465427304090684</v>
      </c>
      <c r="AD13">
        <f t="shared" si="1"/>
        <v>14.715140136590861</v>
      </c>
      <c r="AE13">
        <f>'IDT-1'!D13</f>
        <v>0</v>
      </c>
      <c r="AF13" s="24"/>
      <c r="AG13">
        <f t="shared" si="2"/>
        <v>14.715140136590861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5.8397869079763556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0.12465421002700137</v>
      </c>
      <c r="AD14">
        <f t="shared" si="1"/>
        <v>14.715132697949354</v>
      </c>
      <c r="AE14">
        <f>'IDT-1'!D14</f>
        <v>0</v>
      </c>
      <c r="AF14" s="24"/>
      <c r="AG14">
        <f t="shared" si="2"/>
        <v>14.715132697949354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</v>
      </c>
      <c r="H15">
        <f>PPCL_Spot!R15</f>
        <v>0</v>
      </c>
      <c r="I15">
        <f>Bawana_NG!R15</f>
        <v>5.8397869079763556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0.12465421002700137</v>
      </c>
      <c r="AD15">
        <f t="shared" si="1"/>
        <v>14.715132697949354</v>
      </c>
      <c r="AE15">
        <f>'IDT-1'!D15</f>
        <v>0</v>
      </c>
      <c r="AF15" s="24"/>
      <c r="AG15">
        <f t="shared" si="2"/>
        <v>14.715132697949354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0.12465599999999999</v>
      </c>
      <c r="AD16">
        <f t="shared" si="1"/>
        <v>14.715344</v>
      </c>
      <c r="AE16">
        <f>'IDT-1'!D16</f>
        <v>0</v>
      </c>
      <c r="AF16" s="24"/>
      <c r="AG16">
        <f t="shared" si="2"/>
        <v>14.715344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0.12465599999999999</v>
      </c>
      <c r="AD17">
        <f t="shared" si="1"/>
        <v>14.715344</v>
      </c>
      <c r="AE17">
        <f>'IDT-1'!D17</f>
        <v>0</v>
      </c>
      <c r="AF17" s="24"/>
      <c r="AG17">
        <f t="shared" si="2"/>
        <v>14.715344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0.12465599999999999</v>
      </c>
      <c r="AD18">
        <f t="shared" si="1"/>
        <v>14.715344</v>
      </c>
      <c r="AE18">
        <f>'IDT-1'!D18</f>
        <v>0</v>
      </c>
      <c r="AF18" s="24"/>
      <c r="AG18">
        <f t="shared" si="2"/>
        <v>14.715344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0.12465599999999999</v>
      </c>
      <c r="AD19">
        <f t="shared" si="1"/>
        <v>14.715344</v>
      </c>
      <c r="AE19">
        <f>'IDT-1'!D19</f>
        <v>0</v>
      </c>
      <c r="AF19" s="24"/>
      <c r="AG19">
        <f t="shared" si="2"/>
        <v>14.715344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0.12465599999999999</v>
      </c>
      <c r="AD20">
        <f t="shared" si="1"/>
        <v>14.715344</v>
      </c>
      <c r="AE20">
        <f>'IDT-1'!D20</f>
        <v>0</v>
      </c>
      <c r="AF20" s="24"/>
      <c r="AG20">
        <f t="shared" si="2"/>
        <v>14.715344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0.12465599999999999</v>
      </c>
      <c r="AD21">
        <f t="shared" si="1"/>
        <v>14.715344</v>
      </c>
      <c r="AE21">
        <f>'IDT-1'!D21</f>
        <v>0</v>
      </c>
      <c r="AF21" s="24"/>
      <c r="AG21">
        <f t="shared" si="2"/>
        <v>14.715344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0.12465599999999999</v>
      </c>
      <c r="AD22">
        <f t="shared" si="1"/>
        <v>14.715344</v>
      </c>
      <c r="AE22">
        <f>'IDT-1'!D22</f>
        <v>0</v>
      </c>
      <c r="AF22" s="24"/>
      <c r="AG22">
        <f t="shared" si="2"/>
        <v>14.715344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0.12465599999999999</v>
      </c>
      <c r="AD23">
        <f t="shared" si="1"/>
        <v>14.715344</v>
      </c>
      <c r="AE23">
        <f>'IDT-1'!D23</f>
        <v>0</v>
      </c>
      <c r="AF23" s="24"/>
      <c r="AG23">
        <f t="shared" si="2"/>
        <v>14.715344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</v>
      </c>
      <c r="H24">
        <f>PPCL_Spot!R24</f>
        <v>0</v>
      </c>
      <c r="I24">
        <f>Bawana_NG!R24</f>
        <v>5.8397869079763556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0.12465421002700137</v>
      </c>
      <c r="AD24">
        <f t="shared" si="1"/>
        <v>14.715132697949354</v>
      </c>
      <c r="AE24">
        <f>'IDT-1'!D24</f>
        <v>0</v>
      </c>
      <c r="AF24" s="24"/>
      <c r="AG24">
        <f t="shared" si="2"/>
        <v>14.715132697949354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</v>
      </c>
      <c r="H25">
        <f>PPCL_Spot!R25</f>
        <v>0</v>
      </c>
      <c r="I25">
        <f>Bawana_NG!R25</f>
        <v>5.8397869079763556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0.12465421002700137</v>
      </c>
      <c r="AD25">
        <f t="shared" si="1"/>
        <v>14.715132697949354</v>
      </c>
      <c r="AE25">
        <f>'IDT-1'!D25</f>
        <v>0</v>
      </c>
      <c r="AF25" s="24"/>
      <c r="AG25">
        <f t="shared" si="2"/>
        <v>14.715132697949354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</v>
      </c>
      <c r="H26">
        <f>PPCL_Spot!R26</f>
        <v>0</v>
      </c>
      <c r="I26">
        <f>Bawana_NG!R26</f>
        <v>5.839794409631768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0.12465427304090684</v>
      </c>
      <c r="AD26">
        <f t="shared" si="1"/>
        <v>14.715140136590861</v>
      </c>
      <c r="AE26">
        <f>'IDT-1'!D26</f>
        <v>0</v>
      </c>
      <c r="AF26" s="24"/>
      <c r="AG26">
        <f t="shared" si="2"/>
        <v>14.715140136590861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</v>
      </c>
      <c r="H27">
        <f>PPCL_Spot!R27</f>
        <v>0</v>
      </c>
      <c r="I27">
        <f>Bawana_NG!R27</f>
        <v>5.839794409631768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0.12465427304090684</v>
      </c>
      <c r="AD27">
        <f t="shared" si="1"/>
        <v>14.715140136590861</v>
      </c>
      <c r="AE27">
        <f>'IDT-1'!D27</f>
        <v>0</v>
      </c>
      <c r="AF27" s="24"/>
      <c r="AG27">
        <f t="shared" si="2"/>
        <v>14.715140136590861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</v>
      </c>
      <c r="H28">
        <f>PPCL_Spot!R28</f>
        <v>0</v>
      </c>
      <c r="I28">
        <f>Bawana_NG!R28</f>
        <v>5.839794409631768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0.12465427304090684</v>
      </c>
      <c r="AD28">
        <f t="shared" si="1"/>
        <v>14.715140136590861</v>
      </c>
      <c r="AE28">
        <f>'IDT-1'!D28</f>
        <v>0</v>
      </c>
      <c r="AF28" s="24"/>
      <c r="AG28">
        <f t="shared" si="2"/>
        <v>14.715140136590861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</v>
      </c>
      <c r="H29">
        <f>PPCL_Spot!R29</f>
        <v>0</v>
      </c>
      <c r="I29">
        <f>Bawana_NG!R29</f>
        <v>5.8397869079763556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0.37</v>
      </c>
      <c r="AB29" s="75">
        <f>-STOA!R29</f>
        <v>0</v>
      </c>
      <c r="AC29">
        <f t="shared" si="0"/>
        <v>0.12776221002700136</v>
      </c>
      <c r="AD29">
        <f t="shared" si="1"/>
        <v>15.082024697949354</v>
      </c>
      <c r="AE29">
        <f>'IDT-1'!D29</f>
        <v>0</v>
      </c>
      <c r="AF29" s="24"/>
      <c r="AG29">
        <f t="shared" si="2"/>
        <v>15.082024697949354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0.73</v>
      </c>
      <c r="AB30" s="75">
        <f>-STOA!R30</f>
        <v>0</v>
      </c>
      <c r="AC30">
        <f t="shared" si="0"/>
        <v>0.13078799999999999</v>
      </c>
      <c r="AD30">
        <f t="shared" si="1"/>
        <v>15.439211999999999</v>
      </c>
      <c r="AE30">
        <f>'IDT-1'!D30</f>
        <v>0</v>
      </c>
      <c r="AF30" s="24"/>
      <c r="AG30">
        <f t="shared" si="2"/>
        <v>15.439211999999999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1.1399999999999999</v>
      </c>
      <c r="AB31" s="75">
        <f>-STOA!R31</f>
        <v>0</v>
      </c>
      <c r="AC31">
        <f t="shared" si="0"/>
        <v>0.13423199999999999</v>
      </c>
      <c r="AD31">
        <f t="shared" si="1"/>
        <v>15.845768</v>
      </c>
      <c r="AE31">
        <f>'IDT-1'!D31</f>
        <v>0</v>
      </c>
      <c r="AF31" s="24"/>
      <c r="AG31">
        <f t="shared" si="2"/>
        <v>15.845768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1.66</v>
      </c>
      <c r="AB32" s="75">
        <f>-STOA!R32</f>
        <v>0</v>
      </c>
      <c r="AC32">
        <f t="shared" si="0"/>
        <v>0.1386</v>
      </c>
      <c r="AD32">
        <f t="shared" si="1"/>
        <v>16.3614</v>
      </c>
      <c r="AE32">
        <f>'IDT-1'!D32</f>
        <v>0</v>
      </c>
      <c r="AF32" s="24"/>
      <c r="AG32">
        <f t="shared" si="2"/>
        <v>16.3614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2.2599999999999998</v>
      </c>
      <c r="AB33" s="75">
        <f>-STOA!R33</f>
        <v>0</v>
      </c>
      <c r="AC33">
        <f t="shared" si="0"/>
        <v>0.14363999999999999</v>
      </c>
      <c r="AD33">
        <f t="shared" si="1"/>
        <v>16.95636</v>
      </c>
      <c r="AE33">
        <f>'IDT-1'!D33</f>
        <v>0</v>
      </c>
      <c r="AF33" s="24"/>
      <c r="AG33">
        <f t="shared" si="2"/>
        <v>16.95636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2.89</v>
      </c>
      <c r="AB34" s="75">
        <f>-STOA!R34</f>
        <v>0</v>
      </c>
      <c r="AC34">
        <f t="shared" si="0"/>
        <v>0.14893199999999998</v>
      </c>
      <c r="AD34">
        <f t="shared" si="1"/>
        <v>17.581068000000002</v>
      </c>
      <c r="AE34">
        <f>'IDT-1'!D34</f>
        <v>0</v>
      </c>
      <c r="AF34" s="24"/>
      <c r="AG34">
        <f t="shared" si="2"/>
        <v>17.581068000000002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3.51</v>
      </c>
      <c r="AB35" s="75">
        <f>-STOA!R35</f>
        <v>0</v>
      </c>
      <c r="AC35">
        <f t="shared" si="0"/>
        <v>0.15414</v>
      </c>
      <c r="AD35">
        <f t="shared" si="1"/>
        <v>18.19586</v>
      </c>
      <c r="AE35">
        <f>'IDT-1'!D35</f>
        <v>0</v>
      </c>
      <c r="AF35" s="24"/>
      <c r="AG35">
        <f t="shared" si="2"/>
        <v>18.19586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4.12</v>
      </c>
      <c r="AB36" s="75">
        <f>-STOA!R36</f>
        <v>0</v>
      </c>
      <c r="AC36">
        <f t="shared" si="0"/>
        <v>0.15926399999999999</v>
      </c>
      <c r="AD36">
        <f t="shared" si="1"/>
        <v>18.800736000000001</v>
      </c>
      <c r="AE36">
        <f>'IDT-1'!D36</f>
        <v>0</v>
      </c>
      <c r="AF36" s="24"/>
      <c r="AG36">
        <f t="shared" si="2"/>
        <v>18.800736000000001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</v>
      </c>
      <c r="H37">
        <f>PPCL_Spot!R37</f>
        <v>0</v>
      </c>
      <c r="I37">
        <f>Bawana_NG!R37</f>
        <v>5.8400000000000007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4.68</v>
      </c>
      <c r="AB37" s="75">
        <f>-STOA!R37</f>
        <v>0</v>
      </c>
      <c r="AC37">
        <f t="shared" si="0"/>
        <v>0.16396799999999997</v>
      </c>
      <c r="AD37">
        <f t="shared" si="1"/>
        <v>19.356031999999999</v>
      </c>
      <c r="AE37">
        <f>'IDT-1'!D37</f>
        <v>0</v>
      </c>
      <c r="AF37" s="24"/>
      <c r="AG37">
        <f t="shared" si="2"/>
        <v>19.356031999999999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5.8400000000000007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5.18</v>
      </c>
      <c r="AB38" s="75">
        <f>-STOA!R38</f>
        <v>0</v>
      </c>
      <c r="AC38">
        <f t="shared" si="0"/>
        <v>0.16816799999999998</v>
      </c>
      <c r="AD38">
        <f t="shared" si="1"/>
        <v>19.851831999999998</v>
      </c>
      <c r="AE38">
        <f>'IDT-1'!D38</f>
        <v>0</v>
      </c>
      <c r="AF38" s="24"/>
      <c r="AG38">
        <f t="shared" si="2"/>
        <v>19.851831999999998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5.8400000000000007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5.79</v>
      </c>
      <c r="AB39" s="75">
        <f>-STOA!R39</f>
        <v>0</v>
      </c>
      <c r="AC39">
        <f t="shared" si="0"/>
        <v>0.17329199999999997</v>
      </c>
      <c r="AD39">
        <f t="shared" si="1"/>
        <v>20.456707999999999</v>
      </c>
      <c r="AE39">
        <f>'IDT-1'!D39</f>
        <v>0</v>
      </c>
      <c r="AF39" s="24"/>
      <c r="AG39">
        <f t="shared" si="2"/>
        <v>20.456707999999999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5.8400000000000007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6.39</v>
      </c>
      <c r="AB40" s="75">
        <f>-STOA!R40</f>
        <v>0</v>
      </c>
      <c r="AC40">
        <f t="shared" si="0"/>
        <v>0.17833199999999999</v>
      </c>
      <c r="AD40">
        <f t="shared" si="1"/>
        <v>21.051667999999999</v>
      </c>
      <c r="AE40">
        <f>'IDT-1'!D40</f>
        <v>0</v>
      </c>
      <c r="AF40" s="24"/>
      <c r="AG40">
        <f t="shared" si="2"/>
        <v>21.051667999999999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5.8400000000000007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6.92</v>
      </c>
      <c r="AB41" s="75">
        <f>-STOA!R41</f>
        <v>0</v>
      </c>
      <c r="AC41">
        <f t="shared" si="0"/>
        <v>0.18278399999999997</v>
      </c>
      <c r="AD41">
        <f t="shared" si="1"/>
        <v>21.577215999999996</v>
      </c>
      <c r="AE41">
        <f>'IDT-1'!D41</f>
        <v>0</v>
      </c>
      <c r="AF41" s="24"/>
      <c r="AG41">
        <f t="shared" si="2"/>
        <v>21.577215999999996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5.8400000000000007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7.37</v>
      </c>
      <c r="AB42" s="75">
        <f>-STOA!R42</f>
        <v>0</v>
      </c>
      <c r="AC42">
        <f t="shared" si="0"/>
        <v>0.18656400000000001</v>
      </c>
      <c r="AD42">
        <f t="shared" si="1"/>
        <v>22.023436</v>
      </c>
      <c r="AE42">
        <f>'IDT-1'!D42</f>
        <v>0</v>
      </c>
      <c r="AF42" s="24"/>
      <c r="AG42">
        <f t="shared" si="2"/>
        <v>22.023436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8.8800000000000008</v>
      </c>
      <c r="H43">
        <f>PPCL_Spot!R43</f>
        <v>0</v>
      </c>
      <c r="I43">
        <f>Bawana_NG!R43</f>
        <v>5.8400000000000007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7.77</v>
      </c>
      <c r="AB43" s="75">
        <f>-STOA!R43</f>
        <v>0</v>
      </c>
      <c r="AC43">
        <f t="shared" si="0"/>
        <v>0.188916</v>
      </c>
      <c r="AD43">
        <f t="shared" si="1"/>
        <v>22.301084000000003</v>
      </c>
      <c r="AE43">
        <f>'IDT-1'!D43</f>
        <v>0</v>
      </c>
      <c r="AF43" s="24"/>
      <c r="AG43">
        <f t="shared" si="2"/>
        <v>22.301084000000003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8.8800000000000008</v>
      </c>
      <c r="H44">
        <f>PPCL_Spot!R44</f>
        <v>0</v>
      </c>
      <c r="I44">
        <f>Bawana_NG!R44</f>
        <v>5.8400000000000007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8.08</v>
      </c>
      <c r="AB44" s="75">
        <f>-STOA!R44</f>
        <v>0</v>
      </c>
      <c r="AC44">
        <f t="shared" si="0"/>
        <v>0.19152000000000002</v>
      </c>
      <c r="AD44">
        <f t="shared" si="1"/>
        <v>22.608480000000004</v>
      </c>
      <c r="AE44">
        <f>'IDT-1'!D44</f>
        <v>0</v>
      </c>
      <c r="AF44" s="24"/>
      <c r="AG44">
        <f t="shared" si="2"/>
        <v>22.608480000000004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8.8800000000000008</v>
      </c>
      <c r="H45">
        <f>PPCL_Spot!R45</f>
        <v>0</v>
      </c>
      <c r="I45">
        <f>Bawana_NG!R45</f>
        <v>5.8400000000000007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8.39</v>
      </c>
      <c r="AB45" s="75">
        <f>-STOA!R45</f>
        <v>0</v>
      </c>
      <c r="AC45">
        <f t="shared" si="0"/>
        <v>0.19412400000000002</v>
      </c>
      <c r="AD45">
        <f t="shared" si="1"/>
        <v>22.915876000000004</v>
      </c>
      <c r="AE45">
        <f>'IDT-1'!D45</f>
        <v>0</v>
      </c>
      <c r="AF45" s="24"/>
      <c r="AG45">
        <f t="shared" si="2"/>
        <v>22.915876000000004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8.8800000000000008</v>
      </c>
      <c r="H46">
        <f>PPCL_Spot!R46</f>
        <v>0</v>
      </c>
      <c r="I46">
        <f>Bawana_NG!R46</f>
        <v>5.8400000000000007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8.6300000000000008</v>
      </c>
      <c r="AB46" s="75">
        <f>-STOA!R46</f>
        <v>0</v>
      </c>
      <c r="AC46">
        <f t="shared" si="0"/>
        <v>0.19614000000000001</v>
      </c>
      <c r="AD46">
        <f t="shared" si="1"/>
        <v>23.153860000000002</v>
      </c>
      <c r="AE46">
        <f>'IDT-1'!D46</f>
        <v>0</v>
      </c>
      <c r="AF46" s="24"/>
      <c r="AG46">
        <f t="shared" si="2"/>
        <v>23.153860000000002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8.8800000000000008</v>
      </c>
      <c r="H47">
        <f>PPCL_Spot!R47</f>
        <v>0</v>
      </c>
      <c r="I47">
        <f>Bawana_NG!R47</f>
        <v>5.8400000000000007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8.7899999999999991</v>
      </c>
      <c r="AB47" s="75">
        <f>-STOA!R47</f>
        <v>0</v>
      </c>
      <c r="AC47">
        <f t="shared" si="0"/>
        <v>0.19748399999999999</v>
      </c>
      <c r="AD47">
        <f t="shared" si="1"/>
        <v>23.312516000000002</v>
      </c>
      <c r="AE47">
        <f>'IDT-1'!D47</f>
        <v>0</v>
      </c>
      <c r="AF47" s="24"/>
      <c r="AG47">
        <f t="shared" si="2"/>
        <v>23.312516000000002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8.8800000000000008</v>
      </c>
      <c r="H48">
        <f>PPCL_Spot!R48</f>
        <v>0</v>
      </c>
      <c r="I48">
        <f>Bawana_NG!R48</f>
        <v>5.8400000000000007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8.86</v>
      </c>
      <c r="AB48" s="75">
        <f>-STOA!R48</f>
        <v>0</v>
      </c>
      <c r="AC48">
        <f t="shared" si="0"/>
        <v>0.198072</v>
      </c>
      <c r="AD48">
        <f t="shared" si="1"/>
        <v>23.381928000000002</v>
      </c>
      <c r="AE48">
        <f>'IDT-1'!D48</f>
        <v>0</v>
      </c>
      <c r="AF48" s="24"/>
      <c r="AG48">
        <f t="shared" si="2"/>
        <v>23.381928000000002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8.8800000000000008</v>
      </c>
      <c r="H49">
        <f>PPCL_Spot!R49</f>
        <v>0</v>
      </c>
      <c r="I49">
        <f>Bawana_NG!R49</f>
        <v>5.8400000000000007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9.02</v>
      </c>
      <c r="AB49" s="75">
        <f>-STOA!R49</f>
        <v>0</v>
      </c>
      <c r="AC49">
        <f t="shared" si="0"/>
        <v>0.19941600000000001</v>
      </c>
      <c r="AD49">
        <f t="shared" si="1"/>
        <v>23.540584000000003</v>
      </c>
      <c r="AE49">
        <f>'IDT-1'!D49</f>
        <v>0</v>
      </c>
      <c r="AF49" s="24"/>
      <c r="AG49">
        <f t="shared" si="2"/>
        <v>23.540584000000003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8.8800000000000008</v>
      </c>
      <c r="H50">
        <f>PPCL_Spot!R50</f>
        <v>0</v>
      </c>
      <c r="I50">
        <f>Bawana_NG!R50</f>
        <v>5.8400000000000007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9.15</v>
      </c>
      <c r="AB50" s="75">
        <f>-STOA!R50</f>
        <v>0</v>
      </c>
      <c r="AC50">
        <f t="shared" si="0"/>
        <v>0.20050800000000002</v>
      </c>
      <c r="AD50">
        <f t="shared" si="1"/>
        <v>23.669492000000005</v>
      </c>
      <c r="AE50">
        <f>'IDT-1'!D50</f>
        <v>0</v>
      </c>
      <c r="AF50" s="24"/>
      <c r="AG50">
        <f t="shared" si="2"/>
        <v>23.669492000000005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8.76</v>
      </c>
      <c r="H51">
        <f>PPCL_Spot!R51</f>
        <v>0</v>
      </c>
      <c r="I51">
        <f>Bawana_NG!R51</f>
        <v>5.8400000000000007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9.34</v>
      </c>
      <c r="AB51" s="75">
        <f>-STOA!R51</f>
        <v>0</v>
      </c>
      <c r="AC51">
        <f t="shared" si="0"/>
        <v>0.201096</v>
      </c>
      <c r="AD51">
        <f t="shared" si="1"/>
        <v>23.738904000000002</v>
      </c>
      <c r="AE51">
        <f>'IDT-1'!D51</f>
        <v>0</v>
      </c>
      <c r="AF51" s="24"/>
      <c r="AG51">
        <f t="shared" si="2"/>
        <v>23.738904000000002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8.76</v>
      </c>
      <c r="H52">
        <f>PPCL_Spot!R52</f>
        <v>0</v>
      </c>
      <c r="I52">
        <f>Bawana_NG!R52</f>
        <v>5.8400000000000007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9.16</v>
      </c>
      <c r="AB52" s="75">
        <f>-STOA!R52</f>
        <v>0</v>
      </c>
      <c r="AC52">
        <f t="shared" si="0"/>
        <v>0.19958400000000001</v>
      </c>
      <c r="AD52">
        <f t="shared" si="1"/>
        <v>23.560416</v>
      </c>
      <c r="AE52">
        <f>'IDT-1'!D52</f>
        <v>0</v>
      </c>
      <c r="AF52" s="24"/>
      <c r="AG52">
        <f t="shared" si="2"/>
        <v>23.560416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8.76</v>
      </c>
      <c r="H53">
        <f>PPCL_Spot!R53</f>
        <v>0</v>
      </c>
      <c r="I53">
        <f>Bawana_NG!R53</f>
        <v>5.8400000000000007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8.75</v>
      </c>
      <c r="AB53" s="75">
        <f>-STOA!R53</f>
        <v>0</v>
      </c>
      <c r="AC53">
        <f t="shared" si="0"/>
        <v>0.19614000000000001</v>
      </c>
      <c r="AD53">
        <f t="shared" si="1"/>
        <v>23.153860000000002</v>
      </c>
      <c r="AE53">
        <f>'IDT-1'!D53</f>
        <v>0</v>
      </c>
      <c r="AF53" s="24"/>
      <c r="AG53">
        <f t="shared" si="2"/>
        <v>23.153860000000002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8.76</v>
      </c>
      <c r="H54">
        <f>PPCL_Spot!R54</f>
        <v>0</v>
      </c>
      <c r="I54">
        <f>Bawana_NG!R54</f>
        <v>5.8400000000000007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9.02</v>
      </c>
      <c r="AB54" s="75">
        <f>-STOA!R54</f>
        <v>0</v>
      </c>
      <c r="AC54">
        <f t="shared" si="0"/>
        <v>0.198408</v>
      </c>
      <c r="AD54">
        <f t="shared" si="1"/>
        <v>23.421592</v>
      </c>
      <c r="AE54">
        <f>'IDT-1'!D54</f>
        <v>0</v>
      </c>
      <c r="AF54" s="24"/>
      <c r="AG54">
        <f t="shared" si="2"/>
        <v>23.421592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8.76</v>
      </c>
      <c r="H55">
        <f>PPCL_Spot!R55</f>
        <v>0</v>
      </c>
      <c r="I55">
        <f>Bawana_NG!R55</f>
        <v>5.8400000000000007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8.9700000000000006</v>
      </c>
      <c r="AB55" s="75">
        <f>-STOA!R55</f>
        <v>0</v>
      </c>
      <c r="AC55">
        <f t="shared" si="0"/>
        <v>0.197988</v>
      </c>
      <c r="AD55">
        <f t="shared" si="1"/>
        <v>23.372012000000002</v>
      </c>
      <c r="AE55">
        <f>'IDT-1'!D55</f>
        <v>0</v>
      </c>
      <c r="AF55" s="24"/>
      <c r="AG55">
        <f t="shared" si="2"/>
        <v>23.372012000000002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8.51</v>
      </c>
      <c r="H56">
        <f>PPCL_Spot!R56</f>
        <v>0</v>
      </c>
      <c r="I56">
        <f>Bawana_NG!R56</f>
        <v>5.8400000000000007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8.83</v>
      </c>
      <c r="AB56" s="75">
        <f>-STOA!R56</f>
        <v>0</v>
      </c>
      <c r="AC56">
        <f t="shared" si="0"/>
        <v>0.194712</v>
      </c>
      <c r="AD56">
        <f t="shared" si="1"/>
        <v>22.985288000000001</v>
      </c>
      <c r="AE56">
        <f>'IDT-1'!D56</f>
        <v>0</v>
      </c>
      <c r="AF56" s="24"/>
      <c r="AG56">
        <f t="shared" si="2"/>
        <v>22.985288000000001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8.51</v>
      </c>
      <c r="H57">
        <f>PPCL_Spot!R57</f>
        <v>0</v>
      </c>
      <c r="I57">
        <f>Bawana_NG!R57</f>
        <v>5.8400000000000007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8.34</v>
      </c>
      <c r="AB57" s="75">
        <f>-STOA!R57</f>
        <v>0</v>
      </c>
      <c r="AC57">
        <f t="shared" si="0"/>
        <v>0.19059599999999999</v>
      </c>
      <c r="AD57">
        <f t="shared" si="1"/>
        <v>22.499404000000002</v>
      </c>
      <c r="AE57">
        <f>'IDT-1'!D57</f>
        <v>0</v>
      </c>
      <c r="AF57" s="24"/>
      <c r="AG57">
        <f t="shared" si="2"/>
        <v>22.499404000000002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8.51</v>
      </c>
      <c r="H58">
        <f>PPCL_Spot!R58</f>
        <v>0</v>
      </c>
      <c r="I58">
        <f>Bawana_NG!R58</f>
        <v>5.8400000000000007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8.34</v>
      </c>
      <c r="AB58" s="75">
        <f>-STOA!R58</f>
        <v>0</v>
      </c>
      <c r="AC58">
        <f t="shared" si="0"/>
        <v>0.19059599999999999</v>
      </c>
      <c r="AD58">
        <f t="shared" si="1"/>
        <v>22.499404000000002</v>
      </c>
      <c r="AE58">
        <f>'IDT-1'!D58</f>
        <v>0</v>
      </c>
      <c r="AF58" s="24"/>
      <c r="AG58">
        <f t="shared" si="2"/>
        <v>22.499404000000002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8.57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7.97</v>
      </c>
      <c r="AB59" s="75">
        <f>-STOA!R59</f>
        <v>0</v>
      </c>
      <c r="AC59">
        <f t="shared" si="0"/>
        <v>0.18799199999999999</v>
      </c>
      <c r="AD59">
        <f t="shared" si="1"/>
        <v>22.192007999999998</v>
      </c>
      <c r="AE59">
        <f>'IDT-1'!D59</f>
        <v>0</v>
      </c>
      <c r="AF59" s="24"/>
      <c r="AG59">
        <f t="shared" si="2"/>
        <v>22.192007999999998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8.57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6.99</v>
      </c>
      <c r="AB60" s="75">
        <f>-STOA!R60</f>
        <v>0</v>
      </c>
      <c r="AC60">
        <f t="shared" si="0"/>
        <v>0.17975999999999998</v>
      </c>
      <c r="AD60">
        <f t="shared" si="1"/>
        <v>21.220239999999997</v>
      </c>
      <c r="AE60">
        <f>'IDT-1'!D60</f>
        <v>0</v>
      </c>
      <c r="AF60" s="24"/>
      <c r="AG60">
        <f t="shared" si="2"/>
        <v>21.220239999999997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8.57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6.35</v>
      </c>
      <c r="AB61" s="75">
        <f>-STOA!R61</f>
        <v>0</v>
      </c>
      <c r="AC61">
        <f t="shared" si="0"/>
        <v>0.17438399999999998</v>
      </c>
      <c r="AD61">
        <f t="shared" si="1"/>
        <v>20.585615999999998</v>
      </c>
      <c r="AE61">
        <f>'IDT-1'!D61</f>
        <v>0</v>
      </c>
      <c r="AF61" s="24"/>
      <c r="AG61">
        <f t="shared" si="2"/>
        <v>20.585615999999998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8.57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5.95</v>
      </c>
      <c r="AB62" s="75">
        <f>-STOA!R62</f>
        <v>0</v>
      </c>
      <c r="AC62">
        <f t="shared" si="0"/>
        <v>0.17102399999999998</v>
      </c>
      <c r="AD62">
        <f t="shared" si="1"/>
        <v>20.188976</v>
      </c>
      <c r="AE62">
        <f>'IDT-1'!D62</f>
        <v>0</v>
      </c>
      <c r="AF62" s="24"/>
      <c r="AG62">
        <f t="shared" si="2"/>
        <v>20.188976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8.57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6.06</v>
      </c>
      <c r="AB63" s="75">
        <f>-STOA!R63</f>
        <v>0</v>
      </c>
      <c r="AC63">
        <f t="shared" si="0"/>
        <v>0.17194799999999999</v>
      </c>
      <c r="AD63">
        <f t="shared" si="1"/>
        <v>20.298051999999998</v>
      </c>
      <c r="AE63">
        <f>'IDT-1'!D63</f>
        <v>0</v>
      </c>
      <c r="AF63" s="24"/>
      <c r="AG63">
        <f t="shared" si="2"/>
        <v>20.298051999999998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8.57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5.45</v>
      </c>
      <c r="AB64" s="75">
        <f>-STOA!R64</f>
        <v>0</v>
      </c>
      <c r="AC64">
        <f t="shared" si="0"/>
        <v>0.16682399999999997</v>
      </c>
      <c r="AD64">
        <f t="shared" si="1"/>
        <v>19.693176000000001</v>
      </c>
      <c r="AE64">
        <f>'IDT-1'!D64</f>
        <v>0</v>
      </c>
      <c r="AF64" s="24"/>
      <c r="AG64">
        <f t="shared" si="2"/>
        <v>19.693176000000001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8.57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5.26</v>
      </c>
      <c r="AB65" s="75">
        <f>-STOA!R65</f>
        <v>0</v>
      </c>
      <c r="AC65">
        <f t="shared" si="0"/>
        <v>0.16522800000000001</v>
      </c>
      <c r="AD65">
        <f t="shared" si="1"/>
        <v>19.504772000000003</v>
      </c>
      <c r="AE65">
        <f>'IDT-1'!D65</f>
        <v>0</v>
      </c>
      <c r="AF65" s="24"/>
      <c r="AG65">
        <f t="shared" si="2"/>
        <v>19.504772000000003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8.57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4.75</v>
      </c>
      <c r="AB66" s="75">
        <f>-STOA!R66</f>
        <v>0</v>
      </c>
      <c r="AC66">
        <f t="shared" si="0"/>
        <v>0.160944</v>
      </c>
      <c r="AD66">
        <f t="shared" si="1"/>
        <v>18.999056</v>
      </c>
      <c r="AE66">
        <f>'IDT-1'!D66</f>
        <v>0</v>
      </c>
      <c r="AF66" s="24"/>
      <c r="AG66">
        <f t="shared" si="2"/>
        <v>18.999056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8.57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4.2</v>
      </c>
      <c r="AB67" s="75">
        <f>-STOA!R67</f>
        <v>0</v>
      </c>
      <c r="AC67">
        <f t="shared" si="0"/>
        <v>0.15632399999999999</v>
      </c>
      <c r="AD67">
        <f t="shared" si="1"/>
        <v>18.453675999999998</v>
      </c>
      <c r="AE67">
        <f>'IDT-1'!D67</f>
        <v>0</v>
      </c>
      <c r="AF67" s="24"/>
      <c r="AG67">
        <f t="shared" si="2"/>
        <v>18.453675999999998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8.57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3.94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0.15414</v>
      </c>
      <c r="AD68">
        <f t="shared" ref="AD68:AD98" si="4">SUM(B68:AB68,AI68:AV68)-AC68</f>
        <v>18.19586</v>
      </c>
      <c r="AE68">
        <f>'IDT-1'!D68</f>
        <v>0</v>
      </c>
      <c r="AF68" s="24"/>
      <c r="AG68">
        <f t="shared" ref="AG68:AG98" si="5">SUM(AD68:AF68)</f>
        <v>18.19586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8.57</v>
      </c>
      <c r="H69">
        <f>PPCL_Spot!R69</f>
        <v>0</v>
      </c>
      <c r="I69">
        <f>Bawana_NG!R69</f>
        <v>5.8397828673408672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3.26</v>
      </c>
      <c r="AB69" s="75">
        <f>-STOA!R69</f>
        <v>0</v>
      </c>
      <c r="AC69">
        <f t="shared" si="3"/>
        <v>0.14842617608566328</v>
      </c>
      <c r="AD69">
        <f t="shared" si="4"/>
        <v>17.521356691255203</v>
      </c>
      <c r="AE69">
        <f>'IDT-1'!D69</f>
        <v>0</v>
      </c>
      <c r="AF69" s="24"/>
      <c r="AG69">
        <f t="shared" si="5"/>
        <v>17.521356691255203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8.57</v>
      </c>
      <c r="H70">
        <f>PPCL_Spot!R70</f>
        <v>0</v>
      </c>
      <c r="I70">
        <f>Bawana_NG!R70</f>
        <v>5.8397828673408672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2.72</v>
      </c>
      <c r="AB70" s="75">
        <f>-STOA!R70</f>
        <v>0</v>
      </c>
      <c r="AC70">
        <f t="shared" si="3"/>
        <v>0.14389017608566329</v>
      </c>
      <c r="AD70">
        <f t="shared" si="4"/>
        <v>16.985892691255206</v>
      </c>
      <c r="AE70">
        <f>'IDT-1'!D70</f>
        <v>0</v>
      </c>
      <c r="AF70" s="24"/>
      <c r="AG70">
        <f t="shared" si="5"/>
        <v>16.985892691255206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8.57</v>
      </c>
      <c r="H71">
        <f>PPCL_Spot!R71</f>
        <v>0</v>
      </c>
      <c r="I71">
        <f>Bawana_NG!R71</f>
        <v>5.8397869079763556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2.21</v>
      </c>
      <c r="AB71" s="75">
        <f>-STOA!R71</f>
        <v>0</v>
      </c>
      <c r="AC71">
        <f t="shared" si="3"/>
        <v>0.13960621002700138</v>
      </c>
      <c r="AD71">
        <f t="shared" si="4"/>
        <v>16.480180697949354</v>
      </c>
      <c r="AE71">
        <f>'IDT-1'!D71</f>
        <v>0</v>
      </c>
      <c r="AF71" s="24"/>
      <c r="AG71">
        <f t="shared" si="5"/>
        <v>16.480180697949354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8.57</v>
      </c>
      <c r="H72">
        <f>PPCL_Spot!R72</f>
        <v>0</v>
      </c>
      <c r="I72">
        <f>Bawana_NG!R72</f>
        <v>5.8397869079763556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1.64</v>
      </c>
      <c r="AB72" s="75">
        <f>-STOA!R72</f>
        <v>0</v>
      </c>
      <c r="AC72">
        <f t="shared" si="3"/>
        <v>0.13481821002700137</v>
      </c>
      <c r="AD72">
        <f t="shared" si="4"/>
        <v>15.914968697949353</v>
      </c>
      <c r="AE72">
        <f>'IDT-1'!D72</f>
        <v>0</v>
      </c>
      <c r="AF72" s="24"/>
      <c r="AG72">
        <f t="shared" si="5"/>
        <v>15.914968697949353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8.57</v>
      </c>
      <c r="H73">
        <f>PPCL_Spot!R73</f>
        <v>0</v>
      </c>
      <c r="I73">
        <f>Bawana_NG!R73</f>
        <v>5.8397869079763556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1.17</v>
      </c>
      <c r="AB73" s="75">
        <f>-STOA!R73</f>
        <v>0</v>
      </c>
      <c r="AC73">
        <f t="shared" si="3"/>
        <v>0.13087021002700139</v>
      </c>
      <c r="AD73">
        <f t="shared" si="4"/>
        <v>15.448916697949354</v>
      </c>
      <c r="AE73">
        <f>'IDT-1'!D73</f>
        <v>0</v>
      </c>
      <c r="AF73" s="24"/>
      <c r="AG73">
        <f t="shared" si="5"/>
        <v>15.448916697949354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8.57</v>
      </c>
      <c r="H74">
        <f>PPCL_Spot!R74</f>
        <v>0</v>
      </c>
      <c r="I74">
        <f>Bawana_NG!R74</f>
        <v>5.8397869079763556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0.77</v>
      </c>
      <c r="AB74" s="75">
        <f>-STOA!R74</f>
        <v>0</v>
      </c>
      <c r="AC74">
        <f t="shared" si="3"/>
        <v>0.12751021002700139</v>
      </c>
      <c r="AD74">
        <f t="shared" si="4"/>
        <v>15.052276697949354</v>
      </c>
      <c r="AE74">
        <f>'IDT-1'!D74</f>
        <v>0</v>
      </c>
      <c r="AF74" s="24"/>
      <c r="AG74">
        <f t="shared" si="5"/>
        <v>15.052276697949354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8.57</v>
      </c>
      <c r="H75">
        <f>PPCL_Spot!R75</f>
        <v>0</v>
      </c>
      <c r="I75">
        <f>Bawana_NG!R75</f>
        <v>5.8397869079763556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0.45</v>
      </c>
      <c r="AB75" s="75">
        <f>-STOA!R75</f>
        <v>0</v>
      </c>
      <c r="AC75">
        <f t="shared" si="3"/>
        <v>0.12482221002700138</v>
      </c>
      <c r="AD75">
        <f t="shared" si="4"/>
        <v>14.734964697949353</v>
      </c>
      <c r="AE75">
        <f>'IDT-1'!D75</f>
        <v>0</v>
      </c>
      <c r="AF75" s="24"/>
      <c r="AG75">
        <f t="shared" si="5"/>
        <v>14.734964697949353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8.57</v>
      </c>
      <c r="H76">
        <f>PPCL_Spot!R76</f>
        <v>0</v>
      </c>
      <c r="I76">
        <f>Bawana_NG!R76</f>
        <v>5.8397869079763556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0.21</v>
      </c>
      <c r="AB76" s="75">
        <f>-STOA!R76</f>
        <v>0</v>
      </c>
      <c r="AC76">
        <f t="shared" si="3"/>
        <v>0.12280621002700139</v>
      </c>
      <c r="AD76">
        <f t="shared" si="4"/>
        <v>14.496980697949356</v>
      </c>
      <c r="AE76">
        <f>'IDT-1'!D76</f>
        <v>0</v>
      </c>
      <c r="AF76" s="24"/>
      <c r="AG76">
        <f t="shared" si="5"/>
        <v>14.496980697949356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8.6906120149306272</v>
      </c>
      <c r="H77">
        <f>PPCL_Spot!R77</f>
        <v>0</v>
      </c>
      <c r="I77">
        <f>Bawana_NG!R77</f>
        <v>5.839794409631768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0.12205541396632411</v>
      </c>
      <c r="AD77">
        <f t="shared" si="4"/>
        <v>14.408351010596071</v>
      </c>
      <c r="AE77">
        <f>'IDT-1'!D77</f>
        <v>0</v>
      </c>
      <c r="AF77" s="24"/>
      <c r="AG77">
        <f t="shared" si="5"/>
        <v>14.408351010596071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8.6906120149306272</v>
      </c>
      <c r="H78">
        <f>PPCL_Spot!R78</f>
        <v>0</v>
      </c>
      <c r="I78">
        <f>Bawana_NG!R78</f>
        <v>5.839794409631768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0.12205541396632411</v>
      </c>
      <c r="AD78">
        <f t="shared" si="4"/>
        <v>14.408351010596071</v>
      </c>
      <c r="AE78">
        <f>'IDT-1'!D78</f>
        <v>0</v>
      </c>
      <c r="AF78" s="24"/>
      <c r="AG78">
        <f t="shared" si="5"/>
        <v>14.408351010596071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8.6906120149306272</v>
      </c>
      <c r="H79">
        <f>PPCL_Spot!R79</f>
        <v>0</v>
      </c>
      <c r="I79">
        <f>Bawana_NG!R79</f>
        <v>5.8397869079763556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0.12205535095241865</v>
      </c>
      <c r="AD79">
        <f t="shared" si="4"/>
        <v>14.408343571954564</v>
      </c>
      <c r="AE79">
        <f>'IDT-1'!D79</f>
        <v>0</v>
      </c>
      <c r="AF79" s="24"/>
      <c r="AG79">
        <f t="shared" si="5"/>
        <v>14.408343571954564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8.6906120149306272</v>
      </c>
      <c r="H80">
        <f>PPCL_Spot!R80</f>
        <v>0</v>
      </c>
      <c r="I80">
        <f>Bawana_NG!R80</f>
        <v>5.8397869079763556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0.12205535095241865</v>
      </c>
      <c r="AD80">
        <f t="shared" si="4"/>
        <v>14.408343571954564</v>
      </c>
      <c r="AE80">
        <f>'IDT-1'!D80</f>
        <v>0</v>
      </c>
      <c r="AF80" s="24"/>
      <c r="AG80">
        <f t="shared" si="5"/>
        <v>14.408343571954564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8.6906120149306272</v>
      </c>
      <c r="H81">
        <f>PPCL_Spot!R81</f>
        <v>0</v>
      </c>
      <c r="I81">
        <f>Bawana_NG!R81</f>
        <v>5.8397869079763556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0.12205535095241865</v>
      </c>
      <c r="AD81">
        <f t="shared" si="4"/>
        <v>14.408343571954564</v>
      </c>
      <c r="AE81">
        <f>'IDT-1'!D81</f>
        <v>0</v>
      </c>
      <c r="AF81" s="24"/>
      <c r="AG81">
        <f t="shared" si="5"/>
        <v>14.408343571954564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8.6906120149306272</v>
      </c>
      <c r="H82">
        <f>PPCL_Spot!R82</f>
        <v>0</v>
      </c>
      <c r="I82">
        <f>Bawana_NG!R82</f>
        <v>5.8397869079763556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0.12205535095241865</v>
      </c>
      <c r="AD82">
        <f t="shared" si="4"/>
        <v>14.408343571954564</v>
      </c>
      <c r="AE82">
        <f>'IDT-1'!D82</f>
        <v>0</v>
      </c>
      <c r="AF82" s="24"/>
      <c r="AG82">
        <f t="shared" si="5"/>
        <v>14.408343571954564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8.6906120149306272</v>
      </c>
      <c r="H83">
        <f>PPCL_Spot!R83</f>
        <v>0</v>
      </c>
      <c r="I83">
        <f>Bawana_NG!R83</f>
        <v>5.839794409631768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0.12205541396632411</v>
      </c>
      <c r="AD83">
        <f t="shared" si="4"/>
        <v>14.408351010596071</v>
      </c>
      <c r="AE83">
        <f>'IDT-1'!D83</f>
        <v>0</v>
      </c>
      <c r="AF83" s="24"/>
      <c r="AG83">
        <f t="shared" si="5"/>
        <v>14.408351010596071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8.6906120149306272</v>
      </c>
      <c r="H84">
        <f>PPCL_Spot!R84</f>
        <v>0</v>
      </c>
      <c r="I84">
        <f>Bawana_NG!R84</f>
        <v>5.839794409631768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0.12205541396632411</v>
      </c>
      <c r="AD84">
        <f t="shared" si="4"/>
        <v>14.408351010596071</v>
      </c>
      <c r="AE84">
        <f>'IDT-1'!D84</f>
        <v>0</v>
      </c>
      <c r="AF84" s="24"/>
      <c r="AG84">
        <f t="shared" si="5"/>
        <v>14.408351010596071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8.6906120149306272</v>
      </c>
      <c r="H85">
        <f>PPCL_Spot!R85</f>
        <v>0</v>
      </c>
      <c r="I85">
        <f>Bawana_NG!R85</f>
        <v>5.8397869079763556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0.12205535095241865</v>
      </c>
      <c r="AD85">
        <f t="shared" si="4"/>
        <v>14.408343571954564</v>
      </c>
      <c r="AE85">
        <f>'IDT-1'!D85</f>
        <v>0</v>
      </c>
      <c r="AF85" s="24"/>
      <c r="AG85">
        <f t="shared" si="5"/>
        <v>14.408343571954564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8.6906120149306272</v>
      </c>
      <c r="H86">
        <f>PPCL_Spot!R86</f>
        <v>0</v>
      </c>
      <c r="I86">
        <f>Bawana_NG!R86</f>
        <v>5.8397869079763556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0.12205535095241865</v>
      </c>
      <c r="AD86">
        <f t="shared" si="4"/>
        <v>14.408343571954564</v>
      </c>
      <c r="AE86">
        <f>'IDT-1'!D86</f>
        <v>0</v>
      </c>
      <c r="AF86" s="24"/>
      <c r="AG86">
        <f t="shared" si="5"/>
        <v>14.408343571954564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8.6906120149306272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0.12205522475026784</v>
      </c>
      <c r="AD87">
        <f t="shared" si="4"/>
        <v>14.408328674091143</v>
      </c>
      <c r="AE87">
        <f>'IDT-1'!D87</f>
        <v>0</v>
      </c>
      <c r="AF87" s="24"/>
      <c r="AG87">
        <f t="shared" si="5"/>
        <v>14.408328674091143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8.6906120149306272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0.12205522475026784</v>
      </c>
      <c r="AD88">
        <f t="shared" si="4"/>
        <v>14.408328674091143</v>
      </c>
      <c r="AE88">
        <f>'IDT-1'!D88</f>
        <v>0</v>
      </c>
      <c r="AF88" s="24"/>
      <c r="AG88">
        <f t="shared" si="5"/>
        <v>14.408328674091143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8.6906120149306272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0.12205522475026784</v>
      </c>
      <c r="AD89">
        <f t="shared" si="4"/>
        <v>14.408328674091143</v>
      </c>
      <c r="AE89">
        <f>'IDT-1'!D89</f>
        <v>0</v>
      </c>
      <c r="AF89" s="24"/>
      <c r="AG89">
        <f t="shared" si="5"/>
        <v>14.408328674091143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8.6906120149306272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0.12205522475026784</v>
      </c>
      <c r="AD90">
        <f t="shared" si="4"/>
        <v>14.408328674091143</v>
      </c>
      <c r="AE90">
        <f>'IDT-1'!D90</f>
        <v>0</v>
      </c>
      <c r="AF90" s="24"/>
      <c r="AG90">
        <f t="shared" si="5"/>
        <v>14.408328674091143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8.82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0.12314208382485059</v>
      </c>
      <c r="AD91">
        <f t="shared" si="4"/>
        <v>14.536629800085935</v>
      </c>
      <c r="AE91">
        <f>'IDT-1'!D91</f>
        <v>0</v>
      </c>
      <c r="AF91" s="24"/>
      <c r="AG91">
        <f t="shared" si="5"/>
        <v>14.536629800085935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8.82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0.12314208382485059</v>
      </c>
      <c r="AD92">
        <f t="shared" si="4"/>
        <v>14.536629800085935</v>
      </c>
      <c r="AE92">
        <f>'IDT-1'!D92</f>
        <v>0</v>
      </c>
      <c r="AF92" s="24"/>
      <c r="AG92">
        <f t="shared" si="5"/>
        <v>14.536629800085935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8.82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0.12314208382485059</v>
      </c>
      <c r="AD93">
        <f t="shared" si="4"/>
        <v>14.536629800085935</v>
      </c>
      <c r="AE93">
        <f>'IDT-1'!D93</f>
        <v>0</v>
      </c>
      <c r="AF93" s="24"/>
      <c r="AG93">
        <f t="shared" si="5"/>
        <v>14.536629800085935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8.82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0.12314208382485059</v>
      </c>
      <c r="AD94">
        <f t="shared" si="4"/>
        <v>14.536629800085935</v>
      </c>
      <c r="AE94">
        <f>'IDT-1'!D94</f>
        <v>0</v>
      </c>
      <c r="AF94" s="24"/>
      <c r="AG94">
        <f t="shared" si="5"/>
        <v>14.536629800085935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8.82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0.12314208382485059</v>
      </c>
      <c r="AD95">
        <f t="shared" si="4"/>
        <v>14.536629800085935</v>
      </c>
      <c r="AE95">
        <f>'IDT-1'!D95</f>
        <v>0</v>
      </c>
      <c r="AF95" s="24"/>
      <c r="AG95">
        <f t="shared" si="5"/>
        <v>14.536629800085935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8.82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0.12314208382485059</v>
      </c>
      <c r="AD96">
        <f t="shared" si="4"/>
        <v>14.536629800085935</v>
      </c>
      <c r="AE96">
        <f>'IDT-1'!D96</f>
        <v>0</v>
      </c>
      <c r="AF96" s="24"/>
      <c r="AG96">
        <f t="shared" si="5"/>
        <v>14.536629800085935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8.6906120149306272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0.12205522475026784</v>
      </c>
      <c r="AD97">
        <f t="shared" si="4"/>
        <v>14.408328674091143</v>
      </c>
      <c r="AE97">
        <f>'IDT-1'!D97</f>
        <v>0</v>
      </c>
      <c r="AF97" s="24"/>
      <c r="AG97">
        <f t="shared" si="5"/>
        <v>14.408328674091143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8.6906120149306272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0.12205522475026784</v>
      </c>
      <c r="AD98">
        <f t="shared" si="4"/>
        <v>14.408328674091143</v>
      </c>
      <c r="AE98">
        <f>'IDT-1'!D98</f>
        <v>0</v>
      </c>
      <c r="AF98" s="24"/>
      <c r="AG98">
        <f t="shared" si="5"/>
        <v>14.408328674091143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0.21173244805972263</v>
      </c>
      <c r="H99">
        <f t="shared" si="6"/>
        <v>0</v>
      </c>
      <c r="I99">
        <f t="shared" si="6"/>
        <v>0.14015731997334271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6.544999999999998E-2</v>
      </c>
      <c r="AB99" s="75">
        <f t="shared" si="6"/>
        <v>0</v>
      </c>
      <c r="AC99">
        <f t="shared" si="6"/>
        <v>3.5056540514777474E-3</v>
      </c>
      <c r="AD99">
        <f t="shared" si="6"/>
        <v>0.41383411398158776</v>
      </c>
      <c r="AE99">
        <f t="shared" ref="AE99:AT99" si="7">SUM(AE3:AE98)/4000</f>
        <v>0</v>
      </c>
      <c r="AG99">
        <f t="shared" si="7"/>
        <v>0.41383411398158776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45418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19.348002000000001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0.1647912168</v>
      </c>
      <c r="AD3">
        <f>SUM(B3:AB3,AI3:AV3)-AC3</f>
        <v>19.453210783199999</v>
      </c>
      <c r="AE3">
        <v>0</v>
      </c>
      <c r="AF3" s="24"/>
      <c r="AG3">
        <f>SUM(AD3:AF3)</f>
        <v>19.453210783199999</v>
      </c>
      <c r="AI3" s="34">
        <f>PXIL!M3</f>
        <v>0</v>
      </c>
      <c r="AJ3" s="34">
        <f>PXIL!S3</f>
        <v>0</v>
      </c>
      <c r="AK3" s="34">
        <f>RTM_IEX!M3</f>
        <v>0.11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0.11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19.348002000000001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0.16277521680000001</v>
      </c>
      <c r="AD4">
        <f t="shared" ref="AD4:AD67" si="1">SUM(B4:AB4,AI4:AV4)-AC4</f>
        <v>19.215226783200006</v>
      </c>
      <c r="AE4">
        <v>0</v>
      </c>
      <c r="AF4" s="24"/>
      <c r="AG4">
        <f t="shared" ref="AG4:AG67" si="2">SUM(AD4:AF4)</f>
        <v>19.215226783200006</v>
      </c>
      <c r="AI4" s="34">
        <f>PXIL!M4</f>
        <v>0</v>
      </c>
      <c r="AJ4" s="34">
        <f>PXIL!S4</f>
        <v>0</v>
      </c>
      <c r="AK4" s="34">
        <f>RTM_IEX!M4</f>
        <v>0.01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0.01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16.951492999999999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0.14239254119999997</v>
      </c>
      <c r="AD5">
        <f t="shared" si="1"/>
        <v>16.8091004588</v>
      </c>
      <c r="AE5">
        <v>0</v>
      </c>
      <c r="AF5" s="24"/>
      <c r="AG5">
        <f t="shared" si="2"/>
        <v>16.8091004588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16.222871999999999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0.13627212479999998</v>
      </c>
      <c r="AD6">
        <f t="shared" si="1"/>
        <v>16.086599875199997</v>
      </c>
      <c r="AE6">
        <v>0</v>
      </c>
      <c r="AF6" s="24"/>
      <c r="AG6">
        <f t="shared" si="2"/>
        <v>16.086599875199997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16.116378000000001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0.13537757519999999</v>
      </c>
      <c r="AD7">
        <f t="shared" si="1"/>
        <v>15.981000424800001</v>
      </c>
      <c r="AE7">
        <v>0</v>
      </c>
      <c r="AF7" s="24"/>
      <c r="AG7">
        <f t="shared" si="2"/>
        <v>15.981000424800001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14.960872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0.12567132479999998</v>
      </c>
      <c r="AD8">
        <f t="shared" si="1"/>
        <v>14.835200675199999</v>
      </c>
      <c r="AE8">
        <v>0</v>
      </c>
      <c r="AF8" s="24"/>
      <c r="AG8">
        <f t="shared" si="2"/>
        <v>14.835200675199999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15.951191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0.1339900044</v>
      </c>
      <c r="AD9">
        <f t="shared" si="1"/>
        <v>15.8172009956</v>
      </c>
      <c r="AE9">
        <v>0</v>
      </c>
      <c r="AF9" s="24"/>
      <c r="AG9">
        <f t="shared" si="2"/>
        <v>15.8172009956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15.419323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0.12952231319999999</v>
      </c>
      <c r="AD10">
        <f t="shared" si="1"/>
        <v>15.2898006868</v>
      </c>
      <c r="AE10">
        <v>0</v>
      </c>
      <c r="AF10" s="24"/>
      <c r="AG10">
        <f t="shared" si="2"/>
        <v>15.2898006868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14.812222999999999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0.12442267319999999</v>
      </c>
      <c r="AD11">
        <f t="shared" si="1"/>
        <v>14.6878003268</v>
      </c>
      <c r="AE11">
        <v>0</v>
      </c>
      <c r="AF11" s="24"/>
      <c r="AG11">
        <f t="shared" si="2"/>
        <v>14.6878003268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14.265128000000001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0.11982707519999999</v>
      </c>
      <c r="AD12">
        <f t="shared" si="1"/>
        <v>14.145300924800001</v>
      </c>
      <c r="AE12">
        <v>0</v>
      </c>
      <c r="AF12" s="24"/>
      <c r="AG12">
        <f t="shared" si="2"/>
        <v>14.145300924800001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12.799617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0.10751678279999999</v>
      </c>
      <c r="AD13">
        <f t="shared" si="1"/>
        <v>12.6921002172</v>
      </c>
      <c r="AE13">
        <v>0</v>
      </c>
      <c r="AF13" s="24"/>
      <c r="AG13">
        <f t="shared" si="2"/>
        <v>12.6921002172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13.463493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0.11309334119999999</v>
      </c>
      <c r="AD14">
        <f t="shared" si="1"/>
        <v>13.350399658799999</v>
      </c>
      <c r="AE14">
        <v>0</v>
      </c>
      <c r="AF14" s="24"/>
      <c r="AG14">
        <f t="shared" si="2"/>
        <v>13.350399658799999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15.408633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0.12943251719999999</v>
      </c>
      <c r="AD15">
        <f t="shared" si="1"/>
        <v>15.2792004828</v>
      </c>
      <c r="AE15">
        <v>0</v>
      </c>
      <c r="AF15" s="24"/>
      <c r="AG15">
        <f t="shared" si="2"/>
        <v>15.2792004828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13.828761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0.1161615924</v>
      </c>
      <c r="AD16">
        <f t="shared" si="1"/>
        <v>13.712599407600001</v>
      </c>
      <c r="AE16">
        <v>0</v>
      </c>
      <c r="AF16" s="24"/>
      <c r="AG16">
        <f t="shared" si="2"/>
        <v>13.712599407600001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15.047096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0.1263956064</v>
      </c>
      <c r="AD17">
        <f t="shared" si="1"/>
        <v>14.920700393600001</v>
      </c>
      <c r="AE17">
        <v>0</v>
      </c>
      <c r="AF17" s="24"/>
      <c r="AG17">
        <f t="shared" si="2"/>
        <v>14.920700393600001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15.013916999999999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0.12611690279999999</v>
      </c>
      <c r="AD18">
        <f t="shared" si="1"/>
        <v>14.8878000972</v>
      </c>
      <c r="AE18">
        <v>0</v>
      </c>
      <c r="AF18" s="24"/>
      <c r="AG18">
        <f t="shared" si="2"/>
        <v>14.8878000972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16.675070999999999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0.1400705964</v>
      </c>
      <c r="AD19">
        <f t="shared" si="1"/>
        <v>16.535000403599998</v>
      </c>
      <c r="AE19">
        <v>0</v>
      </c>
      <c r="AF19" s="24"/>
      <c r="AG19">
        <f t="shared" si="2"/>
        <v>16.535000403599998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17.936467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0.1506663228</v>
      </c>
      <c r="AD20">
        <f t="shared" si="1"/>
        <v>17.785800677200001</v>
      </c>
      <c r="AE20">
        <v>0</v>
      </c>
      <c r="AF20" s="24"/>
      <c r="AG20">
        <f t="shared" si="2"/>
        <v>17.785800677200001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19.348002000000001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0.1739472168</v>
      </c>
      <c r="AD21">
        <f t="shared" si="1"/>
        <v>20.534054783200002</v>
      </c>
      <c r="AE21">
        <v>0</v>
      </c>
      <c r="AF21" s="24"/>
      <c r="AG21">
        <f t="shared" si="2"/>
        <v>20.534054783200002</v>
      </c>
      <c r="AI21" s="34">
        <f>PXIL!M21</f>
        <v>0</v>
      </c>
      <c r="AJ21" s="34">
        <f>PXIL!S21</f>
        <v>0</v>
      </c>
      <c r="AK21" s="34">
        <f>RTM_IEX!M21</f>
        <v>0.68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0.68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19.348002000000001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0.21292321680000001</v>
      </c>
      <c r="AD22">
        <f t="shared" si="1"/>
        <v>25.135078783200001</v>
      </c>
      <c r="AE22">
        <v>0</v>
      </c>
      <c r="AF22" s="24"/>
      <c r="AG22">
        <f t="shared" si="2"/>
        <v>25.135078783200001</v>
      </c>
      <c r="AI22" s="34">
        <f>PXIL!M22</f>
        <v>0</v>
      </c>
      <c r="AJ22" s="34">
        <f>PXIL!S22</f>
        <v>0</v>
      </c>
      <c r="AK22" s="34">
        <f>RTM_IEX!M22</f>
        <v>3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3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19.348002000000001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0.2243472168</v>
      </c>
      <c r="AD23">
        <f t="shared" si="1"/>
        <v>26.483654783200002</v>
      </c>
      <c r="AE23">
        <v>0</v>
      </c>
      <c r="AF23" s="24"/>
      <c r="AG23">
        <f t="shared" si="2"/>
        <v>26.483654783200002</v>
      </c>
      <c r="AI23" s="34">
        <f>PXIL!M23</f>
        <v>0</v>
      </c>
      <c r="AJ23" s="34">
        <f>PXIL!S23</f>
        <v>0</v>
      </c>
      <c r="AK23" s="34">
        <f>RTM_IEX!M23</f>
        <v>3.68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3.68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19.348002000000001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0.2275392168</v>
      </c>
      <c r="AD24">
        <f t="shared" si="1"/>
        <v>26.860462783200003</v>
      </c>
      <c r="AE24">
        <v>0</v>
      </c>
      <c r="AF24" s="24"/>
      <c r="AG24">
        <f t="shared" si="2"/>
        <v>26.860462783200003</v>
      </c>
      <c r="AI24" s="34">
        <f>PXIL!M24</f>
        <v>0</v>
      </c>
      <c r="AJ24" s="34">
        <f>PXIL!S24</f>
        <v>0</v>
      </c>
      <c r="AK24" s="34">
        <f>RTM_IEX!M24</f>
        <v>3.87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3.87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19.348002000000001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0.22585921679999998</v>
      </c>
      <c r="AD25">
        <f t="shared" si="1"/>
        <v>26.6621427832</v>
      </c>
      <c r="AE25">
        <v>0</v>
      </c>
      <c r="AF25" s="24"/>
      <c r="AG25">
        <f t="shared" si="2"/>
        <v>26.6621427832</v>
      </c>
      <c r="AI25" s="34">
        <f>PXIL!M25</f>
        <v>0</v>
      </c>
      <c r="AJ25" s="34">
        <f>PXIL!S25</f>
        <v>0</v>
      </c>
      <c r="AK25" s="34">
        <f>RTM_IEX!M25</f>
        <v>3.77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3.77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19.348002000000001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0.16907521680000001</v>
      </c>
      <c r="AD26">
        <f t="shared" si="1"/>
        <v>19.958926783200003</v>
      </c>
      <c r="AE26">
        <v>0</v>
      </c>
      <c r="AF26" s="24"/>
      <c r="AG26">
        <f t="shared" si="2"/>
        <v>19.958926783200003</v>
      </c>
      <c r="AI26" s="34">
        <f>PXIL!M26</f>
        <v>0</v>
      </c>
      <c r="AJ26" s="34">
        <f>PXIL!S26</f>
        <v>0</v>
      </c>
      <c r="AK26" s="34">
        <f>RTM_IEX!M26</f>
        <v>0.39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0.39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19.348002000000001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0.20637121680000001</v>
      </c>
      <c r="AD27">
        <f t="shared" si="1"/>
        <v>24.361630783199999</v>
      </c>
      <c r="AE27">
        <v>0</v>
      </c>
      <c r="AF27" s="24"/>
      <c r="AG27">
        <f t="shared" si="2"/>
        <v>24.361630783199999</v>
      </c>
      <c r="AI27" s="34">
        <f>PXIL!M27</f>
        <v>0</v>
      </c>
      <c r="AJ27" s="34">
        <f>PXIL!S27</f>
        <v>0</v>
      </c>
      <c r="AK27" s="34">
        <f>RTM_IEX!M27</f>
        <v>2.61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2.61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19.348002000000001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0.2648352168</v>
      </c>
      <c r="AD28">
        <f t="shared" si="1"/>
        <v>31.263166783199999</v>
      </c>
      <c r="AE28">
        <v>0</v>
      </c>
      <c r="AF28" s="24"/>
      <c r="AG28">
        <f t="shared" si="2"/>
        <v>31.263166783199999</v>
      </c>
      <c r="AI28" s="34">
        <f>PXIL!M28</f>
        <v>0</v>
      </c>
      <c r="AJ28" s="34">
        <f>PXIL!S28</f>
        <v>0</v>
      </c>
      <c r="AK28" s="34">
        <f>RTM_IEX!M28</f>
        <v>6.09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6.09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19.348002000000001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0.21947521680000001</v>
      </c>
      <c r="AD29">
        <f t="shared" si="1"/>
        <v>25.908526783200003</v>
      </c>
      <c r="AE29">
        <v>0</v>
      </c>
      <c r="AF29" s="24"/>
      <c r="AG29">
        <f t="shared" si="2"/>
        <v>25.908526783200003</v>
      </c>
      <c r="AI29" s="34">
        <f>PXIL!M29</f>
        <v>0</v>
      </c>
      <c r="AJ29" s="34">
        <f>PXIL!S29</f>
        <v>0</v>
      </c>
      <c r="AK29" s="34">
        <f>RTM_IEX!M29</f>
        <v>3.39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3.39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19.348002000000001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0.1900752168</v>
      </c>
      <c r="AD30">
        <f t="shared" si="1"/>
        <v>22.437926783200002</v>
      </c>
      <c r="AE30">
        <v>0</v>
      </c>
      <c r="AF30" s="24"/>
      <c r="AG30">
        <f t="shared" si="2"/>
        <v>22.437926783200002</v>
      </c>
      <c r="AI30" s="34">
        <f>PXIL!M30</f>
        <v>0</v>
      </c>
      <c r="AJ30" s="34">
        <f>PXIL!S30</f>
        <v>0</v>
      </c>
      <c r="AK30" s="34">
        <f>RTM_IEX!M30</f>
        <v>1.64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1.64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19.348002000000001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1.84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0.17797921680000001</v>
      </c>
      <c r="AD31">
        <f t="shared" si="1"/>
        <v>21.0100227832</v>
      </c>
      <c r="AE31">
        <v>0</v>
      </c>
      <c r="AF31" s="24"/>
      <c r="AG31">
        <f t="shared" si="2"/>
        <v>21.0100227832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19.348002000000001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0.87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0.17235121680000001</v>
      </c>
      <c r="AD32">
        <f t="shared" si="1"/>
        <v>20.3456507832</v>
      </c>
      <c r="AE32">
        <v>0</v>
      </c>
      <c r="AF32" s="24"/>
      <c r="AG32">
        <f t="shared" si="2"/>
        <v>20.3456507832</v>
      </c>
      <c r="AI32" s="34">
        <f>PXIL!M32</f>
        <v>0</v>
      </c>
      <c r="AJ32" s="34">
        <f>PXIL!S32</f>
        <v>0</v>
      </c>
      <c r="AK32" s="34">
        <f>RTM_IEX!M32</f>
        <v>0.15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0.15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18.996974999999999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0.15957458999999999</v>
      </c>
      <c r="AD33">
        <f t="shared" si="1"/>
        <v>18.837400410000001</v>
      </c>
      <c r="AE33">
        <v>0</v>
      </c>
      <c r="AF33" s="24"/>
      <c r="AG33">
        <f t="shared" si="2"/>
        <v>18.837400410000001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19.347999999999999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0.16420319999999997</v>
      </c>
      <c r="AD34">
        <f t="shared" si="1"/>
        <v>19.383796800000002</v>
      </c>
      <c r="AE34">
        <v>0</v>
      </c>
      <c r="AF34" s="24"/>
      <c r="AG34">
        <f t="shared" si="2"/>
        <v>19.383796800000002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0.1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19.347999999999999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0.17226719999999998</v>
      </c>
      <c r="AD35">
        <f t="shared" si="1"/>
        <v>20.335732799999995</v>
      </c>
      <c r="AE35">
        <v>0</v>
      </c>
      <c r="AF35" s="24"/>
      <c r="AG35">
        <f t="shared" si="2"/>
        <v>20.335732799999995</v>
      </c>
      <c r="AI35" s="34">
        <f>PXIL!M35</f>
        <v>0</v>
      </c>
      <c r="AJ35" s="34">
        <f>PXIL!S35</f>
        <v>0</v>
      </c>
      <c r="AK35" s="34">
        <f>RTM_IEX!M35</f>
        <v>0.57999999999999996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0.57999999999999996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19.347999999999999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0.21460319999999999</v>
      </c>
      <c r="AD36">
        <f t="shared" si="1"/>
        <v>25.333396800000003</v>
      </c>
      <c r="AE36">
        <v>0</v>
      </c>
      <c r="AF36" s="24"/>
      <c r="AG36">
        <f t="shared" si="2"/>
        <v>25.333396800000003</v>
      </c>
      <c r="AI36" s="34">
        <f>PXIL!M36</f>
        <v>0</v>
      </c>
      <c r="AJ36" s="34">
        <f>PXIL!S36</f>
        <v>0</v>
      </c>
      <c r="AK36" s="34">
        <f>RTM_IEX!M36</f>
        <v>3.1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19.347999999999999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0.21292319999999998</v>
      </c>
      <c r="AD37">
        <f t="shared" si="1"/>
        <v>25.1350768</v>
      </c>
      <c r="AE37">
        <v>0</v>
      </c>
      <c r="AF37" s="24"/>
      <c r="AG37">
        <f t="shared" si="2"/>
        <v>25.1350768</v>
      </c>
      <c r="AI37" s="34">
        <f>PXIL!M37</f>
        <v>0</v>
      </c>
      <c r="AJ37" s="34">
        <f>PXIL!S37</f>
        <v>0</v>
      </c>
      <c r="AK37" s="34">
        <f>RTM_IEX!M37</f>
        <v>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19.347999999999999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0.21779519999999997</v>
      </c>
      <c r="AD38">
        <f t="shared" si="1"/>
        <v>25.710204799999996</v>
      </c>
      <c r="AE38">
        <v>0</v>
      </c>
      <c r="AF38" s="24"/>
      <c r="AG38">
        <f t="shared" si="2"/>
        <v>25.710204799999996</v>
      </c>
      <c r="AI38" s="34">
        <f>PXIL!M38</f>
        <v>0</v>
      </c>
      <c r="AJ38" s="34">
        <f>PXIL!S38</f>
        <v>0</v>
      </c>
      <c r="AK38" s="34">
        <f>RTM_IEX!M38</f>
        <v>3.29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3.29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19.347999999999999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0.21292319999999998</v>
      </c>
      <c r="AD39">
        <f t="shared" si="1"/>
        <v>25.1350768</v>
      </c>
      <c r="AE39">
        <v>0</v>
      </c>
      <c r="AF39" s="24"/>
      <c r="AG39">
        <f t="shared" si="2"/>
        <v>25.1350768</v>
      </c>
      <c r="AI39" s="34">
        <f>PXIL!M39</f>
        <v>0</v>
      </c>
      <c r="AJ39" s="34">
        <f>PXIL!S39</f>
        <v>0</v>
      </c>
      <c r="AK39" s="34">
        <f>RTM_IEX!M39</f>
        <v>3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19.347999999999999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0.23728319999999997</v>
      </c>
      <c r="AD40">
        <f t="shared" si="1"/>
        <v>28.010716799999997</v>
      </c>
      <c r="AE40">
        <v>0</v>
      </c>
      <c r="AF40" s="24"/>
      <c r="AG40">
        <f t="shared" si="2"/>
        <v>28.010716799999997</v>
      </c>
      <c r="AI40" s="34">
        <f>PXIL!M40</f>
        <v>0</v>
      </c>
      <c r="AJ40" s="34">
        <f>PXIL!S40</f>
        <v>0</v>
      </c>
      <c r="AK40" s="34">
        <f>RTM_IEX!M40</f>
        <v>4.45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4.45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19.347999999999999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0.24534719999999999</v>
      </c>
      <c r="AD41">
        <f t="shared" si="1"/>
        <v>28.962652799999997</v>
      </c>
      <c r="AE41">
        <v>0</v>
      </c>
      <c r="AF41" s="24"/>
      <c r="AG41">
        <f t="shared" si="2"/>
        <v>28.962652799999997</v>
      </c>
      <c r="AI41" s="34">
        <f>PXIL!M41</f>
        <v>0</v>
      </c>
      <c r="AJ41" s="34">
        <f>PXIL!S41</f>
        <v>0</v>
      </c>
      <c r="AK41" s="34">
        <f>RTM_IEX!M41</f>
        <v>4.93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4.93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19.347999999999999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0.21124319999999996</v>
      </c>
      <c r="AD42">
        <f t="shared" si="1"/>
        <v>24.936756799999998</v>
      </c>
      <c r="AE42">
        <v>0</v>
      </c>
      <c r="AF42" s="24"/>
      <c r="AG42">
        <f t="shared" si="2"/>
        <v>24.936756799999998</v>
      </c>
      <c r="AI42" s="34">
        <f>PXIL!M42</f>
        <v>0</v>
      </c>
      <c r="AJ42" s="34">
        <f>PXIL!S42</f>
        <v>0</v>
      </c>
      <c r="AK42" s="34">
        <f>RTM_IEX!M42</f>
        <v>2.9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19.347999999999999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0.22266719999999998</v>
      </c>
      <c r="AD43">
        <f t="shared" si="1"/>
        <v>26.285332799999996</v>
      </c>
      <c r="AE43">
        <v>0</v>
      </c>
      <c r="AF43" s="24"/>
      <c r="AG43">
        <f t="shared" si="2"/>
        <v>26.285332799999996</v>
      </c>
      <c r="AI43" s="34">
        <f>PXIL!M43</f>
        <v>0</v>
      </c>
      <c r="AJ43" s="34">
        <f>PXIL!S43</f>
        <v>0</v>
      </c>
      <c r="AK43" s="34">
        <f>RTM_IEX!M43</f>
        <v>3.58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3.58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19.164482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0.16098164879999999</v>
      </c>
      <c r="AD44">
        <f t="shared" si="1"/>
        <v>19.0035003512</v>
      </c>
      <c r="AE44">
        <v>0</v>
      </c>
      <c r="AF44" s="24"/>
      <c r="AG44">
        <f t="shared" si="2"/>
        <v>19.0035003512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19.347999999999999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0.16252319999999998</v>
      </c>
      <c r="AD45">
        <f t="shared" si="1"/>
        <v>19.1854768</v>
      </c>
      <c r="AE45">
        <v>0</v>
      </c>
      <c r="AF45" s="24"/>
      <c r="AG45">
        <f t="shared" si="2"/>
        <v>19.1854768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18.764521999999999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0.15762198479999998</v>
      </c>
      <c r="AD46">
        <f t="shared" si="1"/>
        <v>18.606900015200001</v>
      </c>
      <c r="AE46">
        <v>0</v>
      </c>
      <c r="AF46" s="24"/>
      <c r="AG46">
        <f t="shared" si="2"/>
        <v>18.606900015200001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15.832998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0.13299718319999998</v>
      </c>
      <c r="AD47">
        <f t="shared" si="1"/>
        <v>15.700000816799999</v>
      </c>
      <c r="AE47">
        <v>0</v>
      </c>
      <c r="AF47" s="24"/>
      <c r="AG47">
        <f t="shared" si="2"/>
        <v>15.700000816799999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16.735679999999999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0.14057971199999997</v>
      </c>
      <c r="AD48">
        <f t="shared" si="1"/>
        <v>16.595100287999998</v>
      </c>
      <c r="AE48">
        <v>0</v>
      </c>
      <c r="AF48" s="24"/>
      <c r="AG48">
        <f t="shared" si="2"/>
        <v>16.595100287999998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18.289532999999999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0.15363207719999997</v>
      </c>
      <c r="AD49">
        <f t="shared" si="1"/>
        <v>18.135900922799998</v>
      </c>
      <c r="AE49">
        <v>0</v>
      </c>
      <c r="AF49" s="24"/>
      <c r="AG49">
        <f t="shared" si="2"/>
        <v>18.135900922799998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19.347999999999999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0.19662719999999997</v>
      </c>
      <c r="AD50">
        <f t="shared" si="1"/>
        <v>23.211372800000003</v>
      </c>
      <c r="AE50">
        <v>0</v>
      </c>
      <c r="AF50" s="24"/>
      <c r="AG50">
        <f t="shared" si="2"/>
        <v>23.211372800000003</v>
      </c>
      <c r="AI50" s="34">
        <f>PXIL!M50</f>
        <v>0</v>
      </c>
      <c r="AJ50" s="34">
        <f>PXIL!S50</f>
        <v>0</v>
      </c>
      <c r="AK50" s="34">
        <f>RTM_IEX!M50</f>
        <v>2.0299999999999998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2.0299999999999998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19.347999999999999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0.21779519999999997</v>
      </c>
      <c r="AD51">
        <f t="shared" si="1"/>
        <v>25.710204799999996</v>
      </c>
      <c r="AE51">
        <v>0</v>
      </c>
      <c r="AF51" s="24"/>
      <c r="AG51">
        <f t="shared" si="2"/>
        <v>25.710204799999996</v>
      </c>
      <c r="AI51" s="34">
        <f>PXIL!M51</f>
        <v>0</v>
      </c>
      <c r="AJ51" s="34">
        <f>PXIL!S51</f>
        <v>0</v>
      </c>
      <c r="AK51" s="34">
        <f>RTM_IEX!M51</f>
        <v>3.29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3.29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19.347999999999999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0.23896319999999999</v>
      </c>
      <c r="AD52">
        <f t="shared" si="1"/>
        <v>28.2090368</v>
      </c>
      <c r="AE52">
        <v>0</v>
      </c>
      <c r="AF52" s="24"/>
      <c r="AG52">
        <f t="shared" si="2"/>
        <v>28.2090368</v>
      </c>
      <c r="AI52" s="34">
        <f>PXIL!M52</f>
        <v>0</v>
      </c>
      <c r="AJ52" s="34">
        <f>PXIL!S52</f>
        <v>0</v>
      </c>
      <c r="AK52" s="34">
        <f>RTM_IEX!M52</f>
        <v>4.55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4.55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19.347999999999999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0.24870719999999996</v>
      </c>
      <c r="AD53">
        <f t="shared" si="1"/>
        <v>29.359292799999999</v>
      </c>
      <c r="AE53">
        <v>0</v>
      </c>
      <c r="AF53" s="24"/>
      <c r="AG53">
        <f t="shared" si="2"/>
        <v>29.359292799999999</v>
      </c>
      <c r="AI53" s="34">
        <f>PXIL!M53</f>
        <v>0</v>
      </c>
      <c r="AJ53" s="34">
        <f>PXIL!S53</f>
        <v>0</v>
      </c>
      <c r="AK53" s="34">
        <f>RTM_IEX!M53</f>
        <v>5.13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5.13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19.347999999999999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0.25996319999999995</v>
      </c>
      <c r="AD54">
        <f t="shared" si="1"/>
        <v>30.688036799999999</v>
      </c>
      <c r="AE54">
        <v>0</v>
      </c>
      <c r="AF54" s="24"/>
      <c r="AG54">
        <f t="shared" si="2"/>
        <v>30.688036799999999</v>
      </c>
      <c r="AI54" s="34">
        <f>PXIL!M54</f>
        <v>0</v>
      </c>
      <c r="AJ54" s="34">
        <f>PXIL!S54</f>
        <v>0</v>
      </c>
      <c r="AK54" s="34">
        <f>RTM_IEX!M54</f>
        <v>5.8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5.8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19.347999999999999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0.27625919999999998</v>
      </c>
      <c r="AD55">
        <f t="shared" si="1"/>
        <v>32.6117408</v>
      </c>
      <c r="AE55">
        <v>0</v>
      </c>
      <c r="AF55" s="24"/>
      <c r="AG55">
        <f t="shared" si="2"/>
        <v>32.6117408</v>
      </c>
      <c r="AI55" s="34">
        <f>PXIL!M55</f>
        <v>0</v>
      </c>
      <c r="AJ55" s="34">
        <f>PXIL!S55</f>
        <v>0</v>
      </c>
      <c r="AK55" s="34">
        <f>RTM_IEX!M55</f>
        <v>6.77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6.77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19.347999999999999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0.24383519999999997</v>
      </c>
      <c r="AD56">
        <f t="shared" si="1"/>
        <v>28.784164799999999</v>
      </c>
      <c r="AE56">
        <v>0</v>
      </c>
      <c r="AF56" s="24"/>
      <c r="AG56">
        <f t="shared" si="2"/>
        <v>28.784164799999999</v>
      </c>
      <c r="AI56" s="34">
        <f>PXIL!M56</f>
        <v>0</v>
      </c>
      <c r="AJ56" s="34">
        <f>PXIL!S56</f>
        <v>0</v>
      </c>
      <c r="AK56" s="34">
        <f>RTM_IEX!M56</f>
        <v>4.84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4.84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19.347999999999999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0.18033119999999997</v>
      </c>
      <c r="AD57">
        <f t="shared" si="1"/>
        <v>21.287668799999995</v>
      </c>
      <c r="AE57">
        <v>0</v>
      </c>
      <c r="AF57" s="24"/>
      <c r="AG57">
        <f t="shared" si="2"/>
        <v>21.287668799999995</v>
      </c>
      <c r="AI57" s="34">
        <f>PXIL!M57</f>
        <v>0</v>
      </c>
      <c r="AJ57" s="34">
        <f>PXIL!S57</f>
        <v>0</v>
      </c>
      <c r="AK57" s="34">
        <f>RTM_IEX!M57</f>
        <v>1.06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1.06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19.347999999999999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0.17394719999999997</v>
      </c>
      <c r="AD58">
        <f t="shared" si="1"/>
        <v>20.534052799999998</v>
      </c>
      <c r="AE58">
        <v>0</v>
      </c>
      <c r="AF58" s="24"/>
      <c r="AG58">
        <f t="shared" si="2"/>
        <v>20.534052799999998</v>
      </c>
      <c r="AI58" s="34">
        <f>PXIL!M58</f>
        <v>0</v>
      </c>
      <c r="AJ58" s="34">
        <f>PXIL!S58</f>
        <v>0</v>
      </c>
      <c r="AK58" s="34">
        <f>RTM_IEX!M58</f>
        <v>0.68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0.68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18.801735000000001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0.15793457399999999</v>
      </c>
      <c r="AD59">
        <f t="shared" si="1"/>
        <v>18.643800426000002</v>
      </c>
      <c r="AE59">
        <v>0</v>
      </c>
      <c r="AF59" s="24"/>
      <c r="AG59">
        <f t="shared" si="2"/>
        <v>18.643800426000002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19.347999999999999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0.17713919999999997</v>
      </c>
      <c r="AD60">
        <f t="shared" si="1"/>
        <v>20.910860800000002</v>
      </c>
      <c r="AE60">
        <v>0</v>
      </c>
      <c r="AF60" s="24"/>
      <c r="AG60">
        <f t="shared" si="2"/>
        <v>20.910860800000002</v>
      </c>
      <c r="AI60" s="34">
        <f>PXIL!M60</f>
        <v>0</v>
      </c>
      <c r="AJ60" s="34">
        <f>PXIL!S60</f>
        <v>0</v>
      </c>
      <c r="AK60" s="34">
        <f>RTM_IEX!M60</f>
        <v>0.87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0.87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19.347999999999999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0.21124319999999996</v>
      </c>
      <c r="AD61">
        <f t="shared" si="1"/>
        <v>24.936756799999998</v>
      </c>
      <c r="AE61">
        <v>0</v>
      </c>
      <c r="AF61" s="24"/>
      <c r="AG61">
        <f t="shared" si="2"/>
        <v>24.936756799999998</v>
      </c>
      <c r="AI61" s="34">
        <f>PXIL!M61</f>
        <v>0</v>
      </c>
      <c r="AJ61" s="34">
        <f>PXIL!S61</f>
        <v>0</v>
      </c>
      <c r="AK61" s="34">
        <f>RTM_IEX!M61</f>
        <v>2.9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19.347999999999999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0.22266719999999998</v>
      </c>
      <c r="AD62">
        <f t="shared" si="1"/>
        <v>26.285332799999996</v>
      </c>
      <c r="AE62">
        <v>0</v>
      </c>
      <c r="AF62" s="24"/>
      <c r="AG62">
        <f t="shared" si="2"/>
        <v>26.285332799999996</v>
      </c>
      <c r="AI62" s="34">
        <f>PXIL!M62</f>
        <v>0</v>
      </c>
      <c r="AJ62" s="34">
        <f>PXIL!S62</f>
        <v>0</v>
      </c>
      <c r="AK62" s="34">
        <f>RTM_IEX!M62</f>
        <v>3.58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3.58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19.347999999999999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0.18520319999999998</v>
      </c>
      <c r="AD63">
        <f t="shared" si="1"/>
        <v>21.862796800000002</v>
      </c>
      <c r="AE63">
        <v>0</v>
      </c>
      <c r="AF63" s="24"/>
      <c r="AG63">
        <f t="shared" si="2"/>
        <v>21.862796800000002</v>
      </c>
      <c r="AI63" s="34">
        <f>PXIL!M63</f>
        <v>0</v>
      </c>
      <c r="AJ63" s="34">
        <f>PXIL!S63</f>
        <v>0</v>
      </c>
      <c r="AK63" s="34">
        <f>RTM_IEX!M63</f>
        <v>1.35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1.35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19.347999999999999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0.21947519999999998</v>
      </c>
      <c r="AD64">
        <f t="shared" si="1"/>
        <v>25.908524799999999</v>
      </c>
      <c r="AE64">
        <v>0</v>
      </c>
      <c r="AF64" s="24"/>
      <c r="AG64">
        <f t="shared" si="2"/>
        <v>25.908524799999999</v>
      </c>
      <c r="AI64" s="34">
        <f>PXIL!M64</f>
        <v>0</v>
      </c>
      <c r="AJ64" s="34">
        <f>PXIL!S64</f>
        <v>0</v>
      </c>
      <c r="AK64" s="34">
        <f>RTM_IEX!M64</f>
        <v>3.39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3.39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19.347999999999999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0.23241119999999998</v>
      </c>
      <c r="AD65">
        <f t="shared" si="1"/>
        <v>27.435588799999998</v>
      </c>
      <c r="AE65">
        <v>0</v>
      </c>
      <c r="AF65" s="24"/>
      <c r="AG65">
        <f t="shared" si="2"/>
        <v>27.435588799999998</v>
      </c>
      <c r="AI65" s="34">
        <f>PXIL!M65</f>
        <v>0</v>
      </c>
      <c r="AJ65" s="34">
        <f>PXIL!S65</f>
        <v>0</v>
      </c>
      <c r="AK65" s="34">
        <f>RTM_IEX!M65</f>
        <v>4.16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4.16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19.347999999999999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0.20637119999999998</v>
      </c>
      <c r="AD66">
        <f t="shared" si="1"/>
        <v>24.361628799999998</v>
      </c>
      <c r="AE66">
        <v>0</v>
      </c>
      <c r="AF66" s="24"/>
      <c r="AG66">
        <f t="shared" si="2"/>
        <v>24.361628799999998</v>
      </c>
      <c r="AI66" s="34">
        <f>PXIL!M66</f>
        <v>0</v>
      </c>
      <c r="AJ66" s="34">
        <f>PXIL!S66</f>
        <v>0</v>
      </c>
      <c r="AK66" s="34">
        <f>RTM_IEX!M66</f>
        <v>2.61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2.61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19.347999999999999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0.18201119999999998</v>
      </c>
      <c r="AD67">
        <f t="shared" si="1"/>
        <v>21.485988799999998</v>
      </c>
      <c r="AE67">
        <v>0</v>
      </c>
      <c r="AF67" s="24"/>
      <c r="AG67">
        <f t="shared" si="2"/>
        <v>21.485988799999998</v>
      </c>
      <c r="AI67" s="34">
        <f>PXIL!M67</f>
        <v>0</v>
      </c>
      <c r="AJ67" s="34">
        <f>PXIL!S67</f>
        <v>0</v>
      </c>
      <c r="AK67" s="34">
        <f>RTM_IEX!M67</f>
        <v>1.1599999999999999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1.1599999999999999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19.348002000000001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0.20637121680000001</v>
      </c>
      <c r="AD68">
        <f t="shared" ref="AD68:AD98" si="4">SUM(B68:AB68,AI68:AV68)-AC68</f>
        <v>24.361630783199999</v>
      </c>
      <c r="AE68">
        <v>0</v>
      </c>
      <c r="AF68" s="24"/>
      <c r="AG68">
        <f t="shared" ref="AG68:AG98" si="5">SUM(AD68:AF68)</f>
        <v>24.361630783199999</v>
      </c>
      <c r="AI68" s="34">
        <f>PXIL!M68</f>
        <v>0</v>
      </c>
      <c r="AJ68" s="34">
        <f>PXIL!S68</f>
        <v>0</v>
      </c>
      <c r="AK68" s="34">
        <f>RTM_IEX!M68</f>
        <v>2.61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2.61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19.348002000000001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0.2340912168</v>
      </c>
      <c r="AD69">
        <f t="shared" si="4"/>
        <v>27.633910783199997</v>
      </c>
      <c r="AE69">
        <v>0</v>
      </c>
      <c r="AF69" s="24"/>
      <c r="AG69">
        <f t="shared" si="5"/>
        <v>27.633910783199997</v>
      </c>
      <c r="AI69" s="34">
        <f>PXIL!M69</f>
        <v>0</v>
      </c>
      <c r="AJ69" s="34">
        <f>PXIL!S69</f>
        <v>0</v>
      </c>
      <c r="AK69" s="34">
        <f>RTM_IEX!M69</f>
        <v>4.26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4.26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19.348002000000001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0.21611521680000001</v>
      </c>
      <c r="AD70">
        <f t="shared" si="4"/>
        <v>25.511886783200005</v>
      </c>
      <c r="AE70">
        <v>0</v>
      </c>
      <c r="AF70" s="24"/>
      <c r="AG70">
        <f t="shared" si="5"/>
        <v>25.511886783200005</v>
      </c>
      <c r="AI70" s="34">
        <f>PXIL!M70</f>
        <v>0</v>
      </c>
      <c r="AJ70" s="34">
        <f>PXIL!S70</f>
        <v>0</v>
      </c>
      <c r="AK70" s="34">
        <f>RTM_IEX!M70</f>
        <v>3.19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3.19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19.348002000000001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0.25996321680000001</v>
      </c>
      <c r="AD71">
        <f t="shared" si="4"/>
        <v>30.688038783200003</v>
      </c>
      <c r="AE71">
        <v>0</v>
      </c>
      <c r="AF71" s="24"/>
      <c r="AG71">
        <f t="shared" si="5"/>
        <v>30.688038783200003</v>
      </c>
      <c r="AI71" s="34">
        <f>PXIL!M71</f>
        <v>0</v>
      </c>
      <c r="AJ71" s="34">
        <f>PXIL!S71</f>
        <v>0</v>
      </c>
      <c r="AK71" s="34">
        <f>RTM_IEX!M71</f>
        <v>5.8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5.8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19.348002000000001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0.25189921679999999</v>
      </c>
      <c r="AD72">
        <f t="shared" si="4"/>
        <v>29.736102783200003</v>
      </c>
      <c r="AE72">
        <v>0</v>
      </c>
      <c r="AF72" s="24"/>
      <c r="AG72">
        <f t="shared" si="5"/>
        <v>29.736102783200003</v>
      </c>
      <c r="AI72" s="34">
        <f>PXIL!M72</f>
        <v>0</v>
      </c>
      <c r="AJ72" s="34">
        <f>PXIL!S72</f>
        <v>0</v>
      </c>
      <c r="AK72" s="34">
        <f>RTM_IEX!M72</f>
        <v>5.32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5.32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19.348002000000001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0.27961921680000001</v>
      </c>
      <c r="AD73">
        <f t="shared" si="4"/>
        <v>33.008382783199998</v>
      </c>
      <c r="AE73">
        <v>0</v>
      </c>
      <c r="AF73" s="24"/>
      <c r="AG73">
        <f t="shared" si="5"/>
        <v>33.008382783199998</v>
      </c>
      <c r="AI73" s="34">
        <f>PXIL!M73</f>
        <v>0</v>
      </c>
      <c r="AJ73" s="34">
        <f>PXIL!S73</f>
        <v>0</v>
      </c>
      <c r="AK73" s="34">
        <f>RTM_IEX!M73</f>
        <v>6.97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6.97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19.348002000000001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0.29742721679999995</v>
      </c>
      <c r="AD74">
        <f t="shared" si="4"/>
        <v>35.110574783200001</v>
      </c>
      <c r="AE74">
        <v>0</v>
      </c>
      <c r="AF74" s="24"/>
      <c r="AG74">
        <f t="shared" si="5"/>
        <v>35.110574783200001</v>
      </c>
      <c r="AI74" s="34">
        <f>PXIL!M74</f>
        <v>0</v>
      </c>
      <c r="AJ74" s="34">
        <f>PXIL!S74</f>
        <v>0</v>
      </c>
      <c r="AK74" s="34">
        <f>RTM_IEX!M74</f>
        <v>8.0299999999999994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8.0299999999999994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19.348002000000001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4.55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0.25147921680000002</v>
      </c>
      <c r="AD75">
        <f t="shared" si="4"/>
        <v>29.686522783200001</v>
      </c>
      <c r="AE75">
        <v>0</v>
      </c>
      <c r="AF75" s="24"/>
      <c r="AG75">
        <f t="shared" si="5"/>
        <v>29.686522783200001</v>
      </c>
      <c r="AI75" s="34">
        <f>PXIL!M75</f>
        <v>0</v>
      </c>
      <c r="AJ75" s="34">
        <f>PXIL!S75</f>
        <v>0</v>
      </c>
      <c r="AK75" s="34">
        <f>RTM_IEX!M75</f>
        <v>3.02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3.02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19.348002000000001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3.29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0.19167121680000002</v>
      </c>
      <c r="AD76">
        <f t="shared" si="4"/>
        <v>22.6263307832</v>
      </c>
      <c r="AE76">
        <v>0</v>
      </c>
      <c r="AF76" s="24"/>
      <c r="AG76">
        <f t="shared" si="5"/>
        <v>22.6263307832</v>
      </c>
      <c r="AI76" s="34">
        <f>PXIL!M76</f>
        <v>0</v>
      </c>
      <c r="AJ76" s="34">
        <f>PXIL!S76</f>
        <v>0</v>
      </c>
      <c r="AK76" s="34">
        <f>RTM_IEX!M76</f>
        <v>0.09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0.09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19.348002000000001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4.93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0.20393521679999999</v>
      </c>
      <c r="AD77">
        <f t="shared" si="4"/>
        <v>24.074066783199999</v>
      </c>
      <c r="AE77">
        <v>0</v>
      </c>
      <c r="AF77" s="24"/>
      <c r="AG77">
        <f t="shared" si="5"/>
        <v>24.074066783199999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19.348002000000001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4.74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0.2023392168</v>
      </c>
      <c r="AD78">
        <f t="shared" si="4"/>
        <v>23.885662783200004</v>
      </c>
      <c r="AE78">
        <v>0</v>
      </c>
      <c r="AF78" s="24"/>
      <c r="AG78">
        <f t="shared" si="5"/>
        <v>23.885662783200004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19.348002000000001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0.92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0.17025121680000002</v>
      </c>
      <c r="AD79">
        <f t="shared" si="4"/>
        <v>20.097750783200002</v>
      </c>
      <c r="AE79">
        <v>0</v>
      </c>
      <c r="AF79" s="24"/>
      <c r="AG79">
        <f t="shared" si="5"/>
        <v>20.097750783200002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19.348002000000001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1.1200000000000001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0.17193121680000001</v>
      </c>
      <c r="AD80">
        <f t="shared" si="4"/>
        <v>20.296070783200001</v>
      </c>
      <c r="AE80">
        <v>0</v>
      </c>
      <c r="AF80" s="24"/>
      <c r="AG80">
        <f t="shared" si="5"/>
        <v>20.296070783200001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19.348002000000001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0.1709232168</v>
      </c>
      <c r="AD81">
        <f t="shared" si="4"/>
        <v>20.177078783200002</v>
      </c>
      <c r="AE81">
        <v>0</v>
      </c>
      <c r="AF81" s="24"/>
      <c r="AG81">
        <f t="shared" si="5"/>
        <v>20.177078783200002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19.348001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1.53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0.17537520840000001</v>
      </c>
      <c r="AD82">
        <f t="shared" si="4"/>
        <v>20.702625791600003</v>
      </c>
      <c r="AE82">
        <v>0</v>
      </c>
      <c r="AF82" s="24"/>
      <c r="AG82">
        <f t="shared" si="5"/>
        <v>20.702625791600003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19.348002999999999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2.4900000000000002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0.18730322520000001</v>
      </c>
      <c r="AD83">
        <f t="shared" si="4"/>
        <v>22.1106997748</v>
      </c>
      <c r="AE83">
        <v>0</v>
      </c>
      <c r="AF83" s="24"/>
      <c r="AG83">
        <f t="shared" si="5"/>
        <v>22.1106997748</v>
      </c>
      <c r="AI83" s="34">
        <f>PXIL!M83</f>
        <v>0</v>
      </c>
      <c r="AJ83" s="34">
        <f>PXIL!S83</f>
        <v>0</v>
      </c>
      <c r="AK83" s="34">
        <f>RTM_IEX!M83</f>
        <v>0.23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0.23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19.348002000000001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2.98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0.1925952168</v>
      </c>
      <c r="AD84">
        <f t="shared" si="4"/>
        <v>22.735406783200002</v>
      </c>
      <c r="AE84">
        <v>0</v>
      </c>
      <c r="AF84" s="24"/>
      <c r="AG84">
        <f t="shared" si="5"/>
        <v>22.735406783200002</v>
      </c>
      <c r="AI84" s="34">
        <f>PXIL!M84</f>
        <v>0</v>
      </c>
      <c r="AJ84" s="34">
        <f>PXIL!S84</f>
        <v>0</v>
      </c>
      <c r="AK84" s="34">
        <f>RTM_IEX!M84</f>
        <v>0.3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0.3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19.347999999999999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2.16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0.18486719999999998</v>
      </c>
      <c r="AD85">
        <f t="shared" si="4"/>
        <v>21.8231328</v>
      </c>
      <c r="AE85">
        <v>0</v>
      </c>
      <c r="AF85" s="24"/>
      <c r="AG85">
        <f t="shared" si="5"/>
        <v>21.8231328</v>
      </c>
      <c r="AI85" s="34">
        <f>PXIL!M85</f>
        <v>0</v>
      </c>
      <c r="AJ85" s="34">
        <f>PXIL!S85</f>
        <v>0</v>
      </c>
      <c r="AK85" s="34">
        <f>RTM_IEX!M85</f>
        <v>0.25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0.25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19.348002000000001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1.1299999999999999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0.17705521679999997</v>
      </c>
      <c r="AD86">
        <f t="shared" si="4"/>
        <v>20.900946783200002</v>
      </c>
      <c r="AE86">
        <v>0</v>
      </c>
      <c r="AF86" s="24"/>
      <c r="AG86">
        <f t="shared" si="5"/>
        <v>20.900946783200002</v>
      </c>
      <c r="AI86" s="34">
        <f>PXIL!M86</f>
        <v>0</v>
      </c>
      <c r="AJ86" s="34">
        <f>PXIL!S86</f>
        <v>0</v>
      </c>
      <c r="AK86" s="34">
        <f>RTM_IEX!M86</f>
        <v>0.3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19.348004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0.23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0.17184723360000001</v>
      </c>
      <c r="AD87">
        <f t="shared" si="4"/>
        <v>20.286156766400001</v>
      </c>
      <c r="AE87">
        <v>0</v>
      </c>
      <c r="AF87" s="24"/>
      <c r="AG87">
        <f t="shared" si="5"/>
        <v>20.286156766400001</v>
      </c>
      <c r="AI87" s="34">
        <f>PXIL!M87</f>
        <v>0</v>
      </c>
      <c r="AJ87" s="34">
        <f>PXIL!S87</f>
        <v>0</v>
      </c>
      <c r="AK87" s="34">
        <f>RTM_IEX!M87</f>
        <v>0.44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0.44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19.347999999999999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0.1678152</v>
      </c>
      <c r="AD88">
        <f t="shared" si="4"/>
        <v>19.810184800000002</v>
      </c>
      <c r="AE88">
        <v>0</v>
      </c>
      <c r="AF88" s="24"/>
      <c r="AG88">
        <f t="shared" si="5"/>
        <v>19.810184800000002</v>
      </c>
      <c r="AI88" s="34">
        <f>PXIL!M88</f>
        <v>0</v>
      </c>
      <c r="AJ88" s="34">
        <f>PXIL!S88</f>
        <v>0</v>
      </c>
      <c r="AK88" s="34">
        <f>RTM_IEX!M88</f>
        <v>0.26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0.26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19.347999999999999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0.17083919999999997</v>
      </c>
      <c r="AD89">
        <f t="shared" si="4"/>
        <v>20.167160800000001</v>
      </c>
      <c r="AE89">
        <v>0</v>
      </c>
      <c r="AF89" s="24"/>
      <c r="AG89">
        <f t="shared" si="5"/>
        <v>20.167160800000001</v>
      </c>
      <c r="AI89" s="34">
        <f>PXIL!M89</f>
        <v>0</v>
      </c>
      <c r="AJ89" s="34">
        <f>PXIL!S89</f>
        <v>0</v>
      </c>
      <c r="AK89" s="34">
        <f>RTM_IEX!M89</f>
        <v>0.42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0.42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19.348005000000001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0.16521124199999998</v>
      </c>
      <c r="AD90">
        <f t="shared" si="4"/>
        <v>19.502793757999996</v>
      </c>
      <c r="AE90">
        <v>0</v>
      </c>
      <c r="AF90" s="24"/>
      <c r="AG90">
        <f t="shared" si="5"/>
        <v>19.502793757999996</v>
      </c>
      <c r="AI90" s="34">
        <f>PXIL!M90</f>
        <v>0</v>
      </c>
      <c r="AJ90" s="34">
        <f>PXIL!S90</f>
        <v>0</v>
      </c>
      <c r="AK90" s="34">
        <f>RTM_IEX!M90</f>
        <v>0.13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0.13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19.347999999999999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0.16411919999999999</v>
      </c>
      <c r="AD91">
        <f t="shared" si="4"/>
        <v>19.373880799999998</v>
      </c>
      <c r="AE91">
        <v>0</v>
      </c>
      <c r="AF91" s="24"/>
      <c r="AG91">
        <f t="shared" si="5"/>
        <v>19.373880799999998</v>
      </c>
      <c r="AI91" s="34">
        <f>PXIL!M91</f>
        <v>0</v>
      </c>
      <c r="AJ91" s="34">
        <f>PXIL!S91</f>
        <v>0</v>
      </c>
      <c r="AK91" s="34">
        <f>RTM_IEX!M91</f>
        <v>0.08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0.08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19.348005000000001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7.0000000000000007E-2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0.16680724199999999</v>
      </c>
      <c r="AD92">
        <f t="shared" si="4"/>
        <v>19.691197757999998</v>
      </c>
      <c r="AE92">
        <v>0</v>
      </c>
      <c r="AF92" s="24"/>
      <c r="AG92">
        <f t="shared" si="5"/>
        <v>19.691197757999998</v>
      </c>
      <c r="AI92" s="34">
        <f>PXIL!M92</f>
        <v>0</v>
      </c>
      <c r="AJ92" s="34">
        <f>PXIL!S92</f>
        <v>0</v>
      </c>
      <c r="AK92" s="34">
        <f>RTM_IEX!M92</f>
        <v>0.22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0.22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19.347999999999999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0.16596719999999998</v>
      </c>
      <c r="AD93">
        <f t="shared" si="4"/>
        <v>19.592032799999998</v>
      </c>
      <c r="AE93">
        <v>0</v>
      </c>
      <c r="AF93" s="24"/>
      <c r="AG93">
        <f t="shared" si="5"/>
        <v>19.592032799999998</v>
      </c>
      <c r="AI93" s="34">
        <f>PXIL!M93</f>
        <v>0</v>
      </c>
      <c r="AJ93" s="34">
        <f>PXIL!S93</f>
        <v>0</v>
      </c>
      <c r="AK93" s="34">
        <f>RTM_IEX!M93</f>
        <v>0.18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0.18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19.347999999999999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0.16336319999999999</v>
      </c>
      <c r="AD94">
        <f t="shared" si="4"/>
        <v>19.284636800000001</v>
      </c>
      <c r="AE94">
        <v>0</v>
      </c>
      <c r="AF94" s="24"/>
      <c r="AG94">
        <f t="shared" si="5"/>
        <v>19.284636800000001</v>
      </c>
      <c r="AI94" s="34">
        <f>PXIL!M94</f>
        <v>0</v>
      </c>
      <c r="AJ94" s="34">
        <f>PXIL!S94</f>
        <v>0</v>
      </c>
      <c r="AK94" s="34">
        <f>RTM_IEX!M94</f>
        <v>0.05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19.348008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0.1635312672</v>
      </c>
      <c r="AD95">
        <f t="shared" si="4"/>
        <v>19.304476732800001</v>
      </c>
      <c r="AE95">
        <v>0</v>
      </c>
      <c r="AF95" s="24"/>
      <c r="AG95">
        <f t="shared" si="5"/>
        <v>19.304476732800001</v>
      </c>
      <c r="AI95" s="34">
        <f>PXIL!M95</f>
        <v>0</v>
      </c>
      <c r="AJ95" s="34">
        <f>PXIL!S95</f>
        <v>0</v>
      </c>
      <c r="AK95" s="34">
        <f>RTM_IEX!M95</f>
        <v>0.05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0.05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19.348001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0.16252320839999998</v>
      </c>
      <c r="AD96">
        <f t="shared" si="4"/>
        <v>19.1854777916</v>
      </c>
      <c r="AE96">
        <v>0</v>
      </c>
      <c r="AF96" s="24"/>
      <c r="AG96">
        <f t="shared" si="5"/>
        <v>19.1854777916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19.348001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0.16294320840000001</v>
      </c>
      <c r="AD97">
        <f t="shared" si="4"/>
        <v>19.235057791599999</v>
      </c>
      <c r="AE97">
        <v>0</v>
      </c>
      <c r="AF97" s="24"/>
      <c r="AG97">
        <f t="shared" si="5"/>
        <v>19.235057791599999</v>
      </c>
      <c r="AI97" s="34">
        <f>PXIL!M97</f>
        <v>0</v>
      </c>
      <c r="AJ97" s="34">
        <f>PXIL!S97</f>
        <v>0</v>
      </c>
      <c r="AK97" s="34">
        <f>RTM_IEX!M97</f>
        <v>0.02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18.773599000000001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0.15769823159999999</v>
      </c>
      <c r="AD98">
        <f t="shared" si="4"/>
        <v>18.6159007684</v>
      </c>
      <c r="AE98">
        <v>0</v>
      </c>
      <c r="AF98" s="24"/>
      <c r="AG98">
        <f t="shared" si="5"/>
        <v>18.6159007684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0.44582203674999954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8.5850000000000006E-3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4.4668011086999998E-3</v>
      </c>
      <c r="AD99">
        <f t="shared" si="6"/>
        <v>0.52729523564129999</v>
      </c>
      <c r="AE99">
        <f t="shared" ref="AE99:AT99" si="8">SUM(AE3:AE98)/4000</f>
        <v>0</v>
      </c>
      <c r="AG99">
        <f t="shared" si="8"/>
        <v>0.52729523564129999</v>
      </c>
      <c r="AI99">
        <f t="shared" si="8"/>
        <v>0</v>
      </c>
      <c r="AJ99">
        <f t="shared" si="8"/>
        <v>0</v>
      </c>
      <c r="AK99">
        <f t="shared" si="8"/>
        <v>3.867750000000001E-2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3.867750000000001E-2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45418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'[1]06'!B5</f>
        <v>270</v>
      </c>
      <c r="C3" s="16">
        <f>'[1]06'!C5</f>
        <v>0</v>
      </c>
      <c r="D3" s="16">
        <f>'[1]06'!D5</f>
        <v>20</v>
      </c>
      <c r="E3" s="16">
        <f>'[1]06'!E5</f>
        <v>0</v>
      </c>
      <c r="F3" s="15">
        <f>SUM(B3:E3)</f>
        <v>290</v>
      </c>
      <c r="G3" s="15">
        <f>'[1]06'!H5</f>
        <v>150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'[1]06'!B6</f>
        <v>270</v>
      </c>
      <c r="C4" s="16">
        <f>'[1]06'!C6</f>
        <v>0</v>
      </c>
      <c r="D4" s="16">
        <f>'[1]06'!D6</f>
        <v>20</v>
      </c>
      <c r="E4" s="16">
        <f>'[1]06'!E6</f>
        <v>0</v>
      </c>
      <c r="F4" s="15">
        <f>SUM(B4:E4)</f>
        <v>290</v>
      </c>
      <c r="G4" s="15">
        <f>'[1]06'!H6</f>
        <v>150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'[1]06'!B7</f>
        <v>270</v>
      </c>
      <c r="C5" s="16">
        <f>'[1]06'!C7</f>
        <v>0</v>
      </c>
      <c r="D5" s="16">
        <f>'[1]06'!D7</f>
        <v>20</v>
      </c>
      <c r="E5" s="16">
        <f>'[1]06'!E7</f>
        <v>0</v>
      </c>
      <c r="F5" s="15">
        <f t="shared" ref="F5:F68" si="6">SUM(B5:E5)</f>
        <v>290</v>
      </c>
      <c r="G5" s="15">
        <f>'[1]06'!H7</f>
        <v>150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'[1]06'!B8</f>
        <v>270</v>
      </c>
      <c r="C6" s="16">
        <f>'[1]06'!C8</f>
        <v>0</v>
      </c>
      <c r="D6" s="16">
        <f>'[1]06'!D8</f>
        <v>20</v>
      </c>
      <c r="E6" s="16">
        <f>'[1]06'!E8</f>
        <v>0</v>
      </c>
      <c r="F6" s="15">
        <f t="shared" si="6"/>
        <v>290</v>
      </c>
      <c r="G6" s="15">
        <f>'[1]06'!H8</f>
        <v>148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148</v>
      </c>
      <c r="L6" s="18">
        <f>frq!C6</f>
        <v>1</v>
      </c>
      <c r="M6" s="16">
        <f t="shared" si="0"/>
        <v>148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148</v>
      </c>
    </row>
    <row r="7" spans="1:18">
      <c r="A7" s="8" t="s">
        <v>49</v>
      </c>
      <c r="B7" s="15">
        <f>'[1]06'!B9</f>
        <v>270</v>
      </c>
      <c r="C7" s="16">
        <f>'[1]06'!C9</f>
        <v>0</v>
      </c>
      <c r="D7" s="16">
        <f>'[1]06'!D9</f>
        <v>20</v>
      </c>
      <c r="E7" s="16">
        <f>'[1]06'!E9</f>
        <v>0</v>
      </c>
      <c r="F7" s="15">
        <f t="shared" si="6"/>
        <v>290</v>
      </c>
      <c r="G7" s="15">
        <f>'[1]06'!H9</f>
        <v>148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148</v>
      </c>
      <c r="L7" s="18">
        <f>frq!C7</f>
        <v>1</v>
      </c>
      <c r="M7" s="16">
        <f t="shared" si="0"/>
        <v>148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148</v>
      </c>
    </row>
    <row r="8" spans="1:18">
      <c r="A8" s="8" t="s">
        <v>50</v>
      </c>
      <c r="B8" s="15">
        <f>'[1]06'!B10</f>
        <v>270</v>
      </c>
      <c r="C8" s="16">
        <f>'[1]06'!C10</f>
        <v>0</v>
      </c>
      <c r="D8" s="16">
        <f>'[1]06'!D10</f>
        <v>20</v>
      </c>
      <c r="E8" s="16">
        <f>'[1]06'!E10</f>
        <v>0</v>
      </c>
      <c r="F8" s="15">
        <f t="shared" si="6"/>
        <v>290</v>
      </c>
      <c r="G8" s="15">
        <f>'[1]06'!H10</f>
        <v>148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148</v>
      </c>
      <c r="L8" s="18">
        <f>frq!C8</f>
        <v>1</v>
      </c>
      <c r="M8" s="16">
        <f t="shared" si="0"/>
        <v>148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148</v>
      </c>
    </row>
    <row r="9" spans="1:18">
      <c r="A9" s="8" t="s">
        <v>51</v>
      </c>
      <c r="B9" s="15">
        <f>'[1]06'!B11</f>
        <v>270</v>
      </c>
      <c r="C9" s="16">
        <f>'[1]06'!C11</f>
        <v>0</v>
      </c>
      <c r="D9" s="16">
        <f>'[1]06'!D11</f>
        <v>20</v>
      </c>
      <c r="E9" s="16">
        <f>'[1]06'!E11</f>
        <v>0</v>
      </c>
      <c r="F9" s="15">
        <f t="shared" si="6"/>
        <v>290</v>
      </c>
      <c r="G9" s="15">
        <f>'[1]06'!H11</f>
        <v>148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148</v>
      </c>
      <c r="L9" s="18">
        <f>frq!C9</f>
        <v>1</v>
      </c>
      <c r="M9" s="16">
        <f t="shared" si="0"/>
        <v>148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148</v>
      </c>
    </row>
    <row r="10" spans="1:18">
      <c r="A10" s="8" t="s">
        <v>52</v>
      </c>
      <c r="B10" s="15">
        <f>'[1]06'!B12</f>
        <v>270</v>
      </c>
      <c r="C10" s="16">
        <f>'[1]06'!C12</f>
        <v>0</v>
      </c>
      <c r="D10" s="16">
        <f>'[1]06'!D12</f>
        <v>20</v>
      </c>
      <c r="E10" s="16">
        <f>'[1]06'!E12</f>
        <v>0</v>
      </c>
      <c r="F10" s="15">
        <f t="shared" si="6"/>
        <v>290</v>
      </c>
      <c r="G10" s="15">
        <f>'[1]06'!H12</f>
        <v>148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148</v>
      </c>
      <c r="L10" s="18">
        <f>frq!C10</f>
        <v>1</v>
      </c>
      <c r="M10" s="16">
        <f t="shared" si="0"/>
        <v>148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148</v>
      </c>
    </row>
    <row r="11" spans="1:18">
      <c r="A11" s="8" t="s">
        <v>53</v>
      </c>
      <c r="B11" s="15">
        <f>'[1]06'!B13</f>
        <v>270</v>
      </c>
      <c r="C11" s="16">
        <f>'[1]06'!C13</f>
        <v>0</v>
      </c>
      <c r="D11" s="16">
        <f>'[1]06'!D13</f>
        <v>20</v>
      </c>
      <c r="E11" s="16">
        <f>'[1]06'!E13</f>
        <v>0</v>
      </c>
      <c r="F11" s="15">
        <f t="shared" si="6"/>
        <v>290</v>
      </c>
      <c r="G11" s="15">
        <f>'[1]06'!H13</f>
        <v>148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148</v>
      </c>
      <c r="L11" s="18">
        <f>frq!C11</f>
        <v>1</v>
      </c>
      <c r="M11" s="16">
        <f t="shared" si="0"/>
        <v>148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148</v>
      </c>
    </row>
    <row r="12" spans="1:18">
      <c r="A12" s="8" t="s">
        <v>54</v>
      </c>
      <c r="B12" s="15">
        <f>'[1]06'!B14</f>
        <v>270</v>
      </c>
      <c r="C12" s="16">
        <f>'[1]06'!C14</f>
        <v>0</v>
      </c>
      <c r="D12" s="16">
        <f>'[1]06'!D14</f>
        <v>20</v>
      </c>
      <c r="E12" s="16">
        <f>'[1]06'!E14</f>
        <v>0</v>
      </c>
      <c r="F12" s="15">
        <f t="shared" si="6"/>
        <v>290</v>
      </c>
      <c r="G12" s="15">
        <f>'[1]06'!H14</f>
        <v>148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148</v>
      </c>
      <c r="L12" s="18">
        <f>frq!C12</f>
        <v>1</v>
      </c>
      <c r="M12" s="16">
        <f t="shared" si="0"/>
        <v>148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148</v>
      </c>
    </row>
    <row r="13" spans="1:18">
      <c r="A13" s="8" t="s">
        <v>55</v>
      </c>
      <c r="B13" s="15">
        <f>'[1]06'!B15</f>
        <v>270</v>
      </c>
      <c r="C13" s="16">
        <f>'[1]06'!C15</f>
        <v>0</v>
      </c>
      <c r="D13" s="16">
        <f>'[1]06'!D15</f>
        <v>20</v>
      </c>
      <c r="E13" s="16">
        <f>'[1]06'!E15</f>
        <v>0</v>
      </c>
      <c r="F13" s="15">
        <f t="shared" si="6"/>
        <v>290</v>
      </c>
      <c r="G13" s="15">
        <f>'[1]06'!H15</f>
        <v>148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148</v>
      </c>
      <c r="L13" s="18">
        <f>frq!C13</f>
        <v>1</v>
      </c>
      <c r="M13" s="16">
        <f t="shared" si="0"/>
        <v>148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148</v>
      </c>
    </row>
    <row r="14" spans="1:18">
      <c r="A14" s="8" t="s">
        <v>56</v>
      </c>
      <c r="B14" s="15">
        <f>'[1]06'!B16</f>
        <v>270</v>
      </c>
      <c r="C14" s="16">
        <f>'[1]06'!C16</f>
        <v>0</v>
      </c>
      <c r="D14" s="16">
        <f>'[1]06'!D16</f>
        <v>20</v>
      </c>
      <c r="E14" s="16">
        <f>'[1]06'!E16</f>
        <v>0</v>
      </c>
      <c r="F14" s="15">
        <f t="shared" si="6"/>
        <v>290</v>
      </c>
      <c r="G14" s="15">
        <f>'[1]06'!H16</f>
        <v>148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148</v>
      </c>
      <c r="L14" s="18">
        <f>frq!C14</f>
        <v>1</v>
      </c>
      <c r="M14" s="16">
        <f t="shared" si="0"/>
        <v>148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148</v>
      </c>
    </row>
    <row r="15" spans="1:18">
      <c r="A15" s="8" t="s">
        <v>57</v>
      </c>
      <c r="B15" s="15">
        <f>'[1]06'!B17</f>
        <v>270</v>
      </c>
      <c r="C15" s="16">
        <f>'[1]06'!C17</f>
        <v>0</v>
      </c>
      <c r="D15" s="16">
        <f>'[1]06'!D17</f>
        <v>20</v>
      </c>
      <c r="E15" s="16">
        <f>'[1]06'!E17</f>
        <v>0</v>
      </c>
      <c r="F15" s="15">
        <f t="shared" si="6"/>
        <v>290</v>
      </c>
      <c r="G15" s="15">
        <f>'[1]06'!H17</f>
        <v>148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148</v>
      </c>
      <c r="L15" s="18">
        <f>frq!C15</f>
        <v>1</v>
      </c>
      <c r="M15" s="16">
        <f t="shared" si="0"/>
        <v>148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148</v>
      </c>
    </row>
    <row r="16" spans="1:18">
      <c r="A16" s="8" t="s">
        <v>58</v>
      </c>
      <c r="B16" s="15">
        <f>'[1]06'!B18</f>
        <v>270</v>
      </c>
      <c r="C16" s="16">
        <f>'[1]06'!C18</f>
        <v>0</v>
      </c>
      <c r="D16" s="16">
        <f>'[1]06'!D18</f>
        <v>20</v>
      </c>
      <c r="E16" s="16">
        <f>'[1]06'!E18</f>
        <v>0</v>
      </c>
      <c r="F16" s="15">
        <f t="shared" si="6"/>
        <v>290</v>
      </c>
      <c r="G16" s="15">
        <f>'[1]06'!H18</f>
        <v>148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148</v>
      </c>
      <c r="L16" s="18">
        <f>frq!C16</f>
        <v>1</v>
      </c>
      <c r="M16" s="16">
        <f t="shared" si="0"/>
        <v>148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148</v>
      </c>
    </row>
    <row r="17" spans="1:17">
      <c r="A17" s="8" t="s">
        <v>59</v>
      </c>
      <c r="B17" s="15">
        <f>'[1]06'!B19</f>
        <v>270</v>
      </c>
      <c r="C17" s="16">
        <f>'[1]06'!C19</f>
        <v>0</v>
      </c>
      <c r="D17" s="16">
        <f>'[1]06'!D19</f>
        <v>20</v>
      </c>
      <c r="E17" s="16">
        <f>'[1]06'!E19</f>
        <v>0</v>
      </c>
      <c r="F17" s="15">
        <f t="shared" si="6"/>
        <v>290</v>
      </c>
      <c r="G17" s="15">
        <f>'[1]06'!H19</f>
        <v>148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148</v>
      </c>
      <c r="L17" s="18">
        <f>frq!C17</f>
        <v>1</v>
      </c>
      <c r="M17" s="16">
        <f t="shared" si="0"/>
        <v>148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148</v>
      </c>
    </row>
    <row r="18" spans="1:17">
      <c r="A18" s="8" t="s">
        <v>60</v>
      </c>
      <c r="B18" s="15">
        <f>'[1]06'!B20</f>
        <v>270</v>
      </c>
      <c r="C18" s="16">
        <f>'[1]06'!C20</f>
        <v>0</v>
      </c>
      <c r="D18" s="16">
        <f>'[1]06'!D20</f>
        <v>20</v>
      </c>
      <c r="E18" s="16">
        <f>'[1]06'!E20</f>
        <v>0</v>
      </c>
      <c r="F18" s="15">
        <f t="shared" si="6"/>
        <v>290</v>
      </c>
      <c r="G18" s="15">
        <f>'[1]06'!H20</f>
        <v>148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148</v>
      </c>
      <c r="L18" s="18">
        <f>frq!C18</f>
        <v>1</v>
      </c>
      <c r="M18" s="16">
        <f t="shared" si="0"/>
        <v>148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148</v>
      </c>
    </row>
    <row r="19" spans="1:17">
      <c r="A19" s="8" t="s">
        <v>61</v>
      </c>
      <c r="B19" s="15">
        <f>'[1]06'!B21</f>
        <v>270</v>
      </c>
      <c r="C19" s="16">
        <f>'[1]06'!C21</f>
        <v>0</v>
      </c>
      <c r="D19" s="16">
        <f>'[1]06'!D21</f>
        <v>20</v>
      </c>
      <c r="E19" s="16">
        <f>'[1]06'!E21</f>
        <v>0</v>
      </c>
      <c r="F19" s="15">
        <f t="shared" si="6"/>
        <v>290</v>
      </c>
      <c r="G19" s="15">
        <f>'[1]06'!H21</f>
        <v>148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148</v>
      </c>
      <c r="L19" s="18">
        <f>frq!C19</f>
        <v>1</v>
      </c>
      <c r="M19" s="16">
        <f t="shared" si="0"/>
        <v>148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148</v>
      </c>
    </row>
    <row r="20" spans="1:17">
      <c r="A20" s="8" t="s">
        <v>62</v>
      </c>
      <c r="B20" s="15">
        <f>'[1]06'!B22</f>
        <v>270</v>
      </c>
      <c r="C20" s="16">
        <f>'[1]06'!C22</f>
        <v>0</v>
      </c>
      <c r="D20" s="16">
        <f>'[1]06'!D22</f>
        <v>20</v>
      </c>
      <c r="E20" s="16">
        <f>'[1]06'!E22</f>
        <v>0</v>
      </c>
      <c r="F20" s="15">
        <f t="shared" si="6"/>
        <v>290</v>
      </c>
      <c r="G20" s="15">
        <f>'[1]06'!H22</f>
        <v>148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148</v>
      </c>
      <c r="L20" s="18">
        <f>frq!C20</f>
        <v>1</v>
      </c>
      <c r="M20" s="16">
        <f t="shared" si="0"/>
        <v>148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148</v>
      </c>
    </row>
    <row r="21" spans="1:17">
      <c r="A21" s="8" t="s">
        <v>63</v>
      </c>
      <c r="B21" s="15">
        <f>'[1]06'!B23</f>
        <v>270</v>
      </c>
      <c r="C21" s="16">
        <f>'[1]06'!C23</f>
        <v>0</v>
      </c>
      <c r="D21" s="16">
        <f>'[1]06'!D23</f>
        <v>20</v>
      </c>
      <c r="E21" s="16">
        <f>'[1]06'!E23</f>
        <v>0</v>
      </c>
      <c r="F21" s="15">
        <f t="shared" si="6"/>
        <v>290</v>
      </c>
      <c r="G21" s="15">
        <f>'[1]06'!H23</f>
        <v>148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148</v>
      </c>
      <c r="L21" s="18">
        <f>frq!C21</f>
        <v>1</v>
      </c>
      <c r="M21" s="16">
        <f t="shared" si="0"/>
        <v>148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148</v>
      </c>
    </row>
    <row r="22" spans="1:17">
      <c r="A22" s="8" t="s">
        <v>64</v>
      </c>
      <c r="B22" s="15">
        <f>'[1]06'!B24</f>
        <v>270</v>
      </c>
      <c r="C22" s="16">
        <f>'[1]06'!C24</f>
        <v>0</v>
      </c>
      <c r="D22" s="16">
        <f>'[1]06'!D24</f>
        <v>20</v>
      </c>
      <c r="E22" s="16">
        <f>'[1]06'!E24</f>
        <v>0</v>
      </c>
      <c r="F22" s="15">
        <f t="shared" si="6"/>
        <v>290</v>
      </c>
      <c r="G22" s="15">
        <f>'[1]06'!H24</f>
        <v>148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148</v>
      </c>
      <c r="L22" s="18">
        <f>frq!C22</f>
        <v>1</v>
      </c>
      <c r="M22" s="16">
        <f t="shared" si="0"/>
        <v>148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148</v>
      </c>
    </row>
    <row r="23" spans="1:17">
      <c r="A23" s="8" t="s">
        <v>65</v>
      </c>
      <c r="B23" s="15">
        <f>'[1]06'!B25</f>
        <v>270</v>
      </c>
      <c r="C23" s="16">
        <f>'[1]06'!C25</f>
        <v>0</v>
      </c>
      <c r="D23" s="16">
        <f>'[1]06'!D25</f>
        <v>20</v>
      </c>
      <c r="E23" s="16">
        <f>'[1]06'!E25</f>
        <v>0</v>
      </c>
      <c r="F23" s="15">
        <f t="shared" si="6"/>
        <v>290</v>
      </c>
      <c r="G23" s="15">
        <f>'[1]06'!H25</f>
        <v>148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148</v>
      </c>
      <c r="L23" s="18">
        <f>frq!C23</f>
        <v>1</v>
      </c>
      <c r="M23" s="16">
        <f t="shared" si="0"/>
        <v>148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148</v>
      </c>
    </row>
    <row r="24" spans="1:17">
      <c r="A24" s="8" t="s">
        <v>66</v>
      </c>
      <c r="B24" s="15">
        <f>'[1]06'!B26</f>
        <v>270</v>
      </c>
      <c r="C24" s="16">
        <f>'[1]06'!C26</f>
        <v>0</v>
      </c>
      <c r="D24" s="16">
        <f>'[1]06'!D26</f>
        <v>20</v>
      </c>
      <c r="E24" s="16">
        <f>'[1]06'!E26</f>
        <v>0</v>
      </c>
      <c r="F24" s="15">
        <f t="shared" si="6"/>
        <v>290</v>
      </c>
      <c r="G24" s="15">
        <f>'[1]06'!H26</f>
        <v>148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148</v>
      </c>
      <c r="L24" s="18">
        <f>frq!C24</f>
        <v>1</v>
      </c>
      <c r="M24" s="16">
        <f t="shared" si="0"/>
        <v>148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148</v>
      </c>
    </row>
    <row r="25" spans="1:17">
      <c r="A25" s="8" t="s">
        <v>67</v>
      </c>
      <c r="B25" s="15">
        <f>'[1]06'!B27</f>
        <v>270</v>
      </c>
      <c r="C25" s="16">
        <f>'[1]06'!C27</f>
        <v>0</v>
      </c>
      <c r="D25" s="16">
        <f>'[1]06'!D27</f>
        <v>20</v>
      </c>
      <c r="E25" s="16">
        <f>'[1]06'!E27</f>
        <v>0</v>
      </c>
      <c r="F25" s="15">
        <f t="shared" si="6"/>
        <v>290</v>
      </c>
      <c r="G25" s="15">
        <f>'[1]06'!H27</f>
        <v>148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148</v>
      </c>
      <c r="L25" s="18">
        <f>frq!C25</f>
        <v>1</v>
      </c>
      <c r="M25" s="16">
        <f t="shared" si="0"/>
        <v>148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148</v>
      </c>
    </row>
    <row r="26" spans="1:17">
      <c r="A26" s="8" t="s">
        <v>68</v>
      </c>
      <c r="B26" s="15">
        <f>'[1]06'!B28</f>
        <v>270</v>
      </c>
      <c r="C26" s="16">
        <f>'[1]06'!C28</f>
        <v>0</v>
      </c>
      <c r="D26" s="16">
        <f>'[1]06'!D28</f>
        <v>20</v>
      </c>
      <c r="E26" s="16">
        <f>'[1]06'!E28</f>
        <v>0</v>
      </c>
      <c r="F26" s="15">
        <f t="shared" si="6"/>
        <v>290</v>
      </c>
      <c r="G26" s="15">
        <f>'[1]06'!H28</f>
        <v>148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148</v>
      </c>
      <c r="L26" s="18">
        <f>frq!C26</f>
        <v>1</v>
      </c>
      <c r="M26" s="16">
        <f t="shared" si="0"/>
        <v>148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148</v>
      </c>
    </row>
    <row r="27" spans="1:17">
      <c r="A27" s="8" t="s">
        <v>69</v>
      </c>
      <c r="B27" s="15">
        <f>'[1]06'!B29</f>
        <v>270</v>
      </c>
      <c r="C27" s="16">
        <f>'[1]06'!C29</f>
        <v>0</v>
      </c>
      <c r="D27" s="16">
        <f>'[1]06'!D29</f>
        <v>20</v>
      </c>
      <c r="E27" s="16">
        <f>'[1]06'!E29</f>
        <v>0</v>
      </c>
      <c r="F27" s="15">
        <f t="shared" si="6"/>
        <v>290</v>
      </c>
      <c r="G27" s="15">
        <f>'[1]06'!H29</f>
        <v>148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148</v>
      </c>
      <c r="L27" s="18">
        <f>frq!C27</f>
        <v>1</v>
      </c>
      <c r="M27" s="16">
        <f t="shared" si="0"/>
        <v>148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148</v>
      </c>
    </row>
    <row r="28" spans="1:17">
      <c r="A28" s="8" t="s">
        <v>70</v>
      </c>
      <c r="B28" s="15">
        <f>'[1]06'!B30</f>
        <v>270</v>
      </c>
      <c r="C28" s="16">
        <f>'[1]06'!C30</f>
        <v>0</v>
      </c>
      <c r="D28" s="16">
        <f>'[1]06'!D30</f>
        <v>20</v>
      </c>
      <c r="E28" s="16">
        <f>'[1]06'!E30</f>
        <v>0</v>
      </c>
      <c r="F28" s="15">
        <f t="shared" si="6"/>
        <v>290</v>
      </c>
      <c r="G28" s="15">
        <f>'[1]06'!H30</f>
        <v>148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148</v>
      </c>
      <c r="L28" s="18">
        <f>frq!C28</f>
        <v>1</v>
      </c>
      <c r="M28" s="16">
        <f t="shared" si="0"/>
        <v>148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148</v>
      </c>
    </row>
    <row r="29" spans="1:17">
      <c r="A29" s="8" t="s">
        <v>71</v>
      </c>
      <c r="B29" s="15">
        <f>'[1]06'!B31</f>
        <v>270</v>
      </c>
      <c r="C29" s="16">
        <f>'[1]06'!C31</f>
        <v>0</v>
      </c>
      <c r="D29" s="16">
        <f>'[1]06'!D31</f>
        <v>20</v>
      </c>
      <c r="E29" s="16">
        <f>'[1]06'!E31</f>
        <v>0</v>
      </c>
      <c r="F29" s="15">
        <f t="shared" si="6"/>
        <v>290</v>
      </c>
      <c r="G29" s="15">
        <f>'[1]06'!H31</f>
        <v>148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148</v>
      </c>
      <c r="L29" s="18">
        <f>frq!C29</f>
        <v>1</v>
      </c>
      <c r="M29" s="16">
        <f t="shared" si="0"/>
        <v>148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148</v>
      </c>
    </row>
    <row r="30" spans="1:17">
      <c r="A30" s="8" t="s">
        <v>72</v>
      </c>
      <c r="B30" s="15">
        <f>'[1]06'!B32</f>
        <v>270</v>
      </c>
      <c r="C30" s="16">
        <f>'[1]06'!C32</f>
        <v>0</v>
      </c>
      <c r="D30" s="16">
        <f>'[1]06'!D32</f>
        <v>20</v>
      </c>
      <c r="E30" s="16">
        <f>'[1]06'!E32</f>
        <v>0</v>
      </c>
      <c r="F30" s="15">
        <f t="shared" si="6"/>
        <v>290</v>
      </c>
      <c r="G30" s="15">
        <f>'[1]06'!H32</f>
        <v>148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148</v>
      </c>
      <c r="L30" s="18">
        <f>frq!C30</f>
        <v>1</v>
      </c>
      <c r="M30" s="16">
        <f t="shared" si="0"/>
        <v>148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148</v>
      </c>
    </row>
    <row r="31" spans="1:17">
      <c r="A31" s="8" t="s">
        <v>73</v>
      </c>
      <c r="B31" s="15">
        <f>'[1]06'!B33</f>
        <v>270</v>
      </c>
      <c r="C31" s="16">
        <f>'[1]06'!C33</f>
        <v>0</v>
      </c>
      <c r="D31" s="16">
        <f>'[1]06'!D33</f>
        <v>20</v>
      </c>
      <c r="E31" s="16">
        <f>'[1]06'!E33</f>
        <v>0</v>
      </c>
      <c r="F31" s="15">
        <f t="shared" si="6"/>
        <v>290</v>
      </c>
      <c r="G31" s="15">
        <f>'[1]06'!H33</f>
        <v>148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148</v>
      </c>
      <c r="L31" s="18">
        <f>frq!C31</f>
        <v>1</v>
      </c>
      <c r="M31" s="16">
        <f t="shared" si="0"/>
        <v>148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148</v>
      </c>
    </row>
    <row r="32" spans="1:17">
      <c r="A32" s="8" t="s">
        <v>74</v>
      </c>
      <c r="B32" s="15">
        <f>'[1]06'!B34</f>
        <v>270</v>
      </c>
      <c r="C32" s="16">
        <f>'[1]06'!C34</f>
        <v>0</v>
      </c>
      <c r="D32" s="16">
        <f>'[1]06'!D34</f>
        <v>20</v>
      </c>
      <c r="E32" s="16">
        <f>'[1]06'!E34</f>
        <v>0</v>
      </c>
      <c r="F32" s="15">
        <f t="shared" si="6"/>
        <v>290</v>
      </c>
      <c r="G32" s="15">
        <f>'[1]06'!H34</f>
        <v>148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148</v>
      </c>
      <c r="L32" s="18">
        <f>frq!C32</f>
        <v>1</v>
      </c>
      <c r="M32" s="16">
        <f t="shared" si="0"/>
        <v>148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148</v>
      </c>
    </row>
    <row r="33" spans="1:17">
      <c r="A33" s="8" t="s">
        <v>75</v>
      </c>
      <c r="B33" s="15">
        <f>'[1]06'!B35</f>
        <v>270</v>
      </c>
      <c r="C33" s="16">
        <f>'[1]06'!C35</f>
        <v>0</v>
      </c>
      <c r="D33" s="16">
        <f>'[1]06'!D35</f>
        <v>20</v>
      </c>
      <c r="E33" s="16">
        <f>'[1]06'!E35</f>
        <v>0</v>
      </c>
      <c r="F33" s="15">
        <f t="shared" si="6"/>
        <v>290</v>
      </c>
      <c r="G33" s="15">
        <f>'[1]06'!H35</f>
        <v>148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148</v>
      </c>
      <c r="L33" s="18">
        <f>frq!C33</f>
        <v>1</v>
      </c>
      <c r="M33" s="16">
        <f t="shared" si="0"/>
        <v>148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148</v>
      </c>
    </row>
    <row r="34" spans="1:17">
      <c r="A34" s="8" t="s">
        <v>76</v>
      </c>
      <c r="B34" s="15">
        <f>'[1]06'!B36</f>
        <v>270</v>
      </c>
      <c r="C34" s="16">
        <f>'[1]06'!C36</f>
        <v>0</v>
      </c>
      <c r="D34" s="16">
        <f>'[1]06'!D36</f>
        <v>20</v>
      </c>
      <c r="E34" s="16">
        <f>'[1]06'!E36</f>
        <v>0</v>
      </c>
      <c r="F34" s="15">
        <f t="shared" si="6"/>
        <v>290</v>
      </c>
      <c r="G34" s="15">
        <f>'[1]06'!H36</f>
        <v>148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148</v>
      </c>
      <c r="L34" s="18">
        <f>frq!C34</f>
        <v>1</v>
      </c>
      <c r="M34" s="16">
        <f t="shared" si="0"/>
        <v>148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148</v>
      </c>
    </row>
    <row r="35" spans="1:17">
      <c r="A35" s="8" t="s">
        <v>77</v>
      </c>
      <c r="B35" s="15">
        <f>'[1]06'!B37</f>
        <v>270</v>
      </c>
      <c r="C35" s="16">
        <f>'[1]06'!C37</f>
        <v>0</v>
      </c>
      <c r="D35" s="16">
        <f>'[1]06'!D37</f>
        <v>20</v>
      </c>
      <c r="E35" s="16">
        <f>'[1]06'!E37</f>
        <v>0</v>
      </c>
      <c r="F35" s="15">
        <f t="shared" si="6"/>
        <v>290</v>
      </c>
      <c r="G35" s="15">
        <f>'[1]06'!H37</f>
        <v>148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</row>
    <row r="36" spans="1:17">
      <c r="A36" s="8" t="s">
        <v>78</v>
      </c>
      <c r="B36" s="15">
        <f>'[1]06'!B38</f>
        <v>270</v>
      </c>
      <c r="C36" s="16">
        <f>'[1]06'!C38</f>
        <v>0</v>
      </c>
      <c r="D36" s="16">
        <f>'[1]06'!D38</f>
        <v>20</v>
      </c>
      <c r="E36" s="16">
        <f>'[1]06'!E38</f>
        <v>0</v>
      </c>
      <c r="F36" s="15">
        <f t="shared" si="6"/>
        <v>290</v>
      </c>
      <c r="G36" s="15">
        <f>'[1]06'!H38</f>
        <v>148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148</v>
      </c>
      <c r="L36" s="18">
        <f>frq!C36</f>
        <v>1</v>
      </c>
      <c r="M36" s="16">
        <f t="shared" si="7"/>
        <v>148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148</v>
      </c>
    </row>
    <row r="37" spans="1:17">
      <c r="A37" s="8" t="s">
        <v>79</v>
      </c>
      <c r="B37" s="15">
        <f>'[1]06'!B39</f>
        <v>270</v>
      </c>
      <c r="C37" s="16">
        <f>'[1]06'!C39</f>
        <v>0</v>
      </c>
      <c r="D37" s="16">
        <f>'[1]06'!D39</f>
        <v>20</v>
      </c>
      <c r="E37" s="16">
        <f>'[1]06'!E39</f>
        <v>0</v>
      </c>
      <c r="F37" s="15">
        <f t="shared" si="6"/>
        <v>290</v>
      </c>
      <c r="G37" s="15">
        <f>'[1]06'!H39</f>
        <v>148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148</v>
      </c>
      <c r="L37" s="18">
        <f>frq!C37</f>
        <v>1</v>
      </c>
      <c r="M37" s="16">
        <f t="shared" si="7"/>
        <v>148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148</v>
      </c>
    </row>
    <row r="38" spans="1:17">
      <c r="A38" s="8" t="s">
        <v>80</v>
      </c>
      <c r="B38" s="15">
        <f>'[1]06'!B40</f>
        <v>270</v>
      </c>
      <c r="C38" s="16">
        <f>'[1]06'!C40</f>
        <v>0</v>
      </c>
      <c r="D38" s="16">
        <f>'[1]06'!D40</f>
        <v>20</v>
      </c>
      <c r="E38" s="16">
        <f>'[1]06'!E40</f>
        <v>0</v>
      </c>
      <c r="F38" s="15">
        <f t="shared" si="6"/>
        <v>290</v>
      </c>
      <c r="G38" s="15">
        <f>'[1]06'!H40</f>
        <v>148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148</v>
      </c>
      <c r="L38" s="18">
        <f>frq!C38</f>
        <v>1</v>
      </c>
      <c r="M38" s="16">
        <f t="shared" si="7"/>
        <v>148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148</v>
      </c>
    </row>
    <row r="39" spans="1:17">
      <c r="A39" s="8" t="s">
        <v>81</v>
      </c>
      <c r="B39" s="15">
        <f>'[1]06'!B41</f>
        <v>270</v>
      </c>
      <c r="C39" s="16">
        <f>'[1]06'!C41</f>
        <v>0</v>
      </c>
      <c r="D39" s="16">
        <f>'[1]06'!D41</f>
        <v>20</v>
      </c>
      <c r="E39" s="16">
        <f>'[1]06'!E41</f>
        <v>0</v>
      </c>
      <c r="F39" s="15">
        <f t="shared" si="6"/>
        <v>290</v>
      </c>
      <c r="G39" s="15">
        <f>'[1]06'!H41</f>
        <v>148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'[1]06'!B42</f>
        <v>270</v>
      </c>
      <c r="C40" s="16">
        <f>'[1]06'!C42</f>
        <v>0</v>
      </c>
      <c r="D40" s="16">
        <f>'[1]06'!D42</f>
        <v>20</v>
      </c>
      <c r="E40" s="16">
        <f>'[1]06'!E42</f>
        <v>0</v>
      </c>
      <c r="F40" s="15">
        <f t="shared" si="6"/>
        <v>290</v>
      </c>
      <c r="G40" s="15">
        <f>'[1]06'!H42</f>
        <v>148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'[1]06'!B43</f>
        <v>270</v>
      </c>
      <c r="C41" s="16">
        <f>'[1]06'!C43</f>
        <v>0</v>
      </c>
      <c r="D41" s="16">
        <f>'[1]06'!D43</f>
        <v>20</v>
      </c>
      <c r="E41" s="16">
        <f>'[1]06'!E43</f>
        <v>0</v>
      </c>
      <c r="F41" s="15">
        <f t="shared" si="6"/>
        <v>290</v>
      </c>
      <c r="G41" s="15">
        <f>'[1]06'!H43</f>
        <v>148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'[1]06'!B44</f>
        <v>270</v>
      </c>
      <c r="C42" s="16">
        <f>'[1]06'!C44</f>
        <v>0</v>
      </c>
      <c r="D42" s="16">
        <f>'[1]06'!D44</f>
        <v>20</v>
      </c>
      <c r="E42" s="16">
        <f>'[1]06'!E44</f>
        <v>0</v>
      </c>
      <c r="F42" s="15">
        <f t="shared" si="6"/>
        <v>290</v>
      </c>
      <c r="G42" s="15">
        <f>'[1]06'!H44</f>
        <v>148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'[1]06'!B45</f>
        <v>270</v>
      </c>
      <c r="C43" s="16">
        <f>'[1]06'!C45</f>
        <v>0</v>
      </c>
      <c r="D43" s="16">
        <f>'[1]06'!D45</f>
        <v>20</v>
      </c>
      <c r="E43" s="16">
        <f>'[1]06'!E45</f>
        <v>0</v>
      </c>
      <c r="F43" s="15">
        <f t="shared" si="6"/>
        <v>290</v>
      </c>
      <c r="G43" s="15">
        <f>'[1]06'!H45</f>
        <v>145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145</v>
      </c>
      <c r="L43" s="18">
        <f>frq!C43</f>
        <v>1</v>
      </c>
      <c r="M43" s="16">
        <f t="shared" si="7"/>
        <v>145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'[1]06'!B46</f>
        <v>270</v>
      </c>
      <c r="C44" s="16">
        <f>'[1]06'!C46</f>
        <v>0</v>
      </c>
      <c r="D44" s="16">
        <f>'[1]06'!D46</f>
        <v>20</v>
      </c>
      <c r="E44" s="16">
        <f>'[1]06'!E46</f>
        <v>0</v>
      </c>
      <c r="F44" s="15">
        <f t="shared" si="6"/>
        <v>290</v>
      </c>
      <c r="G44" s="15">
        <f>'[1]06'!H46</f>
        <v>145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145</v>
      </c>
      <c r="L44" s="18">
        <f>frq!C44</f>
        <v>1</v>
      </c>
      <c r="M44" s="16">
        <f t="shared" si="7"/>
        <v>145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'[1]06'!B47</f>
        <v>270</v>
      </c>
      <c r="C45" s="16">
        <f>'[1]06'!C47</f>
        <v>0</v>
      </c>
      <c r="D45" s="16">
        <f>'[1]06'!D47</f>
        <v>20</v>
      </c>
      <c r="E45" s="16">
        <f>'[1]06'!E47</f>
        <v>0</v>
      </c>
      <c r="F45" s="15">
        <f t="shared" si="6"/>
        <v>290</v>
      </c>
      <c r="G45" s="15">
        <f>'[1]06'!H47</f>
        <v>145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145</v>
      </c>
      <c r="L45" s="18">
        <f>frq!C45</f>
        <v>1</v>
      </c>
      <c r="M45" s="16">
        <f t="shared" si="7"/>
        <v>145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145</v>
      </c>
    </row>
    <row r="46" spans="1:17">
      <c r="A46" s="8" t="s">
        <v>88</v>
      </c>
      <c r="B46" s="15">
        <f>'[1]06'!B48</f>
        <v>270</v>
      </c>
      <c r="C46" s="16">
        <f>'[1]06'!C48</f>
        <v>0</v>
      </c>
      <c r="D46" s="16">
        <f>'[1]06'!D48</f>
        <v>20</v>
      </c>
      <c r="E46" s="16">
        <f>'[1]06'!E48</f>
        <v>0</v>
      </c>
      <c r="F46" s="15">
        <f t="shared" si="6"/>
        <v>290</v>
      </c>
      <c r="G46" s="15">
        <f>'[1]06'!H48</f>
        <v>145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145</v>
      </c>
      <c r="L46" s="18">
        <f>frq!C46</f>
        <v>1</v>
      </c>
      <c r="M46" s="16">
        <f t="shared" si="7"/>
        <v>145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'[1]06'!B49</f>
        <v>270</v>
      </c>
      <c r="C47" s="16">
        <f>'[1]06'!C49</f>
        <v>0</v>
      </c>
      <c r="D47" s="16">
        <f>'[1]06'!D49</f>
        <v>20</v>
      </c>
      <c r="E47" s="16">
        <f>'[1]06'!E49</f>
        <v>0</v>
      </c>
      <c r="F47" s="15">
        <f t="shared" si="6"/>
        <v>290</v>
      </c>
      <c r="G47" s="15">
        <f>'[1]06'!H49</f>
        <v>145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145</v>
      </c>
      <c r="L47" s="18">
        <f>frq!C47</f>
        <v>1</v>
      </c>
      <c r="M47" s="16">
        <f t="shared" si="7"/>
        <v>145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'[1]06'!B50</f>
        <v>270</v>
      </c>
      <c r="C48" s="16">
        <f>'[1]06'!C50</f>
        <v>0</v>
      </c>
      <c r="D48" s="16">
        <f>'[1]06'!D50</f>
        <v>20</v>
      </c>
      <c r="E48" s="16">
        <f>'[1]06'!E50</f>
        <v>0</v>
      </c>
      <c r="F48" s="15">
        <f t="shared" si="6"/>
        <v>290</v>
      </c>
      <c r="G48" s="15">
        <f>'[1]06'!H50</f>
        <v>145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145</v>
      </c>
      <c r="L48" s="18">
        <f>frq!C48</f>
        <v>1</v>
      </c>
      <c r="M48" s="16">
        <f t="shared" si="7"/>
        <v>145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'[1]06'!B51</f>
        <v>270</v>
      </c>
      <c r="C49" s="16">
        <f>'[1]06'!C51</f>
        <v>0</v>
      </c>
      <c r="D49" s="16">
        <f>'[1]06'!D51</f>
        <v>20</v>
      </c>
      <c r="E49" s="16">
        <f>'[1]06'!E51</f>
        <v>0</v>
      </c>
      <c r="F49" s="15">
        <f t="shared" si="6"/>
        <v>290</v>
      </c>
      <c r="G49" s="15">
        <f>'[1]06'!H51</f>
        <v>145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145</v>
      </c>
      <c r="L49" s="18">
        <f>frq!C49</f>
        <v>1</v>
      </c>
      <c r="M49" s="16">
        <f t="shared" si="7"/>
        <v>145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'[1]06'!B52</f>
        <v>270</v>
      </c>
      <c r="C50" s="16">
        <f>'[1]06'!C52</f>
        <v>0</v>
      </c>
      <c r="D50" s="16">
        <f>'[1]06'!D52</f>
        <v>20</v>
      </c>
      <c r="E50" s="16">
        <f>'[1]06'!E52</f>
        <v>0</v>
      </c>
      <c r="F50" s="15">
        <f t="shared" si="6"/>
        <v>290</v>
      </c>
      <c r="G50" s="15">
        <f>'[1]06'!H52</f>
        <v>145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145</v>
      </c>
      <c r="L50" s="18">
        <f>frq!C50</f>
        <v>1</v>
      </c>
      <c r="M50" s="16">
        <f t="shared" si="7"/>
        <v>145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'[1]06'!B53</f>
        <v>270</v>
      </c>
      <c r="C51" s="16">
        <f>'[1]06'!C53</f>
        <v>0</v>
      </c>
      <c r="D51" s="16">
        <f>'[1]06'!D53</f>
        <v>20</v>
      </c>
      <c r="E51" s="16">
        <f>'[1]06'!E53</f>
        <v>0</v>
      </c>
      <c r="F51" s="15">
        <f t="shared" si="6"/>
        <v>290</v>
      </c>
      <c r="G51" s="15">
        <f>'[1]06'!H53</f>
        <v>143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143</v>
      </c>
      <c r="L51" s="18">
        <f>frq!C51</f>
        <v>1</v>
      </c>
      <c r="M51" s="16">
        <f t="shared" si="7"/>
        <v>143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143</v>
      </c>
    </row>
    <row r="52" spans="1:17">
      <c r="A52" s="8" t="s">
        <v>94</v>
      </c>
      <c r="B52" s="15">
        <f>'[1]06'!B54</f>
        <v>270</v>
      </c>
      <c r="C52" s="16">
        <f>'[1]06'!C54</f>
        <v>0</v>
      </c>
      <c r="D52" s="16">
        <f>'[1]06'!D54</f>
        <v>20</v>
      </c>
      <c r="E52" s="16">
        <f>'[1]06'!E54</f>
        <v>0</v>
      </c>
      <c r="F52" s="15">
        <f t="shared" si="6"/>
        <v>290</v>
      </c>
      <c r="G52" s="15">
        <f>'[1]06'!H54</f>
        <v>143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143</v>
      </c>
      <c r="L52" s="18">
        <f>frq!C52</f>
        <v>1</v>
      </c>
      <c r="M52" s="16">
        <f t="shared" si="7"/>
        <v>143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143</v>
      </c>
    </row>
    <row r="53" spans="1:17">
      <c r="A53" s="8" t="s">
        <v>95</v>
      </c>
      <c r="B53" s="15">
        <f>'[1]06'!B55</f>
        <v>270</v>
      </c>
      <c r="C53" s="16">
        <f>'[1]06'!C55</f>
        <v>0</v>
      </c>
      <c r="D53" s="16">
        <f>'[1]06'!D55</f>
        <v>20</v>
      </c>
      <c r="E53" s="16">
        <f>'[1]06'!E55</f>
        <v>0</v>
      </c>
      <c r="F53" s="15">
        <f t="shared" si="6"/>
        <v>290</v>
      </c>
      <c r="G53" s="15">
        <f>'[1]06'!H55</f>
        <v>143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143</v>
      </c>
      <c r="L53" s="18">
        <f>frq!C53</f>
        <v>1</v>
      </c>
      <c r="M53" s="16">
        <f t="shared" si="7"/>
        <v>143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143</v>
      </c>
    </row>
    <row r="54" spans="1:17">
      <c r="A54" s="8" t="s">
        <v>96</v>
      </c>
      <c r="B54" s="15">
        <f>'[1]06'!B56</f>
        <v>270</v>
      </c>
      <c r="C54" s="16">
        <f>'[1]06'!C56</f>
        <v>0</v>
      </c>
      <c r="D54" s="16">
        <f>'[1]06'!D56</f>
        <v>20</v>
      </c>
      <c r="E54" s="16">
        <f>'[1]06'!E56</f>
        <v>0</v>
      </c>
      <c r="F54" s="15">
        <f t="shared" si="6"/>
        <v>290</v>
      </c>
      <c r="G54" s="15">
        <f>'[1]06'!H56</f>
        <v>143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143</v>
      </c>
      <c r="L54" s="18">
        <f>frq!C54</f>
        <v>1</v>
      </c>
      <c r="M54" s="16">
        <f t="shared" si="7"/>
        <v>143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143</v>
      </c>
    </row>
    <row r="55" spans="1:17">
      <c r="A55" s="8" t="s">
        <v>97</v>
      </c>
      <c r="B55" s="15">
        <f>'[1]06'!B57</f>
        <v>270</v>
      </c>
      <c r="C55" s="16">
        <f>'[1]06'!C57</f>
        <v>0</v>
      </c>
      <c r="D55" s="16">
        <f>'[1]06'!D57</f>
        <v>20</v>
      </c>
      <c r="E55" s="16">
        <f>'[1]06'!E57</f>
        <v>0</v>
      </c>
      <c r="F55" s="15">
        <f t="shared" si="6"/>
        <v>290</v>
      </c>
      <c r="G55" s="15">
        <f>'[1]06'!H57</f>
        <v>143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143</v>
      </c>
      <c r="L55" s="18">
        <f>frq!C55</f>
        <v>1</v>
      </c>
      <c r="M55" s="16">
        <f t="shared" si="7"/>
        <v>143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143</v>
      </c>
    </row>
    <row r="56" spans="1:17">
      <c r="A56" s="8" t="s">
        <v>98</v>
      </c>
      <c r="B56" s="15">
        <f>'[1]06'!B58</f>
        <v>270</v>
      </c>
      <c r="C56" s="16">
        <f>'[1]06'!C58</f>
        <v>0</v>
      </c>
      <c r="D56" s="16">
        <f>'[1]06'!D58</f>
        <v>20</v>
      </c>
      <c r="E56" s="16">
        <f>'[1]06'!E58</f>
        <v>0</v>
      </c>
      <c r="F56" s="15">
        <f t="shared" si="6"/>
        <v>290</v>
      </c>
      <c r="G56" s="15">
        <f>'[1]06'!H58</f>
        <v>139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139</v>
      </c>
      <c r="L56" s="18">
        <f>frq!C56</f>
        <v>1</v>
      </c>
      <c r="M56" s="16">
        <f t="shared" si="7"/>
        <v>139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139</v>
      </c>
    </row>
    <row r="57" spans="1:17">
      <c r="A57" s="8" t="s">
        <v>99</v>
      </c>
      <c r="B57" s="15">
        <f>'[1]06'!B59</f>
        <v>270</v>
      </c>
      <c r="C57" s="16">
        <f>'[1]06'!C59</f>
        <v>0</v>
      </c>
      <c r="D57" s="16">
        <f>'[1]06'!D59</f>
        <v>20</v>
      </c>
      <c r="E57" s="16">
        <f>'[1]06'!E59</f>
        <v>0</v>
      </c>
      <c r="F57" s="15">
        <f t="shared" si="6"/>
        <v>290</v>
      </c>
      <c r="G57" s="15">
        <f>'[1]06'!H59</f>
        <v>139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139</v>
      </c>
      <c r="L57" s="18">
        <f>frq!C57</f>
        <v>1</v>
      </c>
      <c r="M57" s="16">
        <f t="shared" si="7"/>
        <v>139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139</v>
      </c>
    </row>
    <row r="58" spans="1:17">
      <c r="A58" s="8" t="s">
        <v>100</v>
      </c>
      <c r="B58" s="15">
        <f>'[1]06'!B60</f>
        <v>270</v>
      </c>
      <c r="C58" s="16">
        <f>'[1]06'!C60</f>
        <v>0</v>
      </c>
      <c r="D58" s="16">
        <f>'[1]06'!D60</f>
        <v>20</v>
      </c>
      <c r="E58" s="16">
        <f>'[1]06'!E60</f>
        <v>0</v>
      </c>
      <c r="F58" s="15">
        <f t="shared" si="6"/>
        <v>290</v>
      </c>
      <c r="G58" s="15">
        <f>'[1]06'!H60</f>
        <v>139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139</v>
      </c>
      <c r="L58" s="18">
        <f>frq!C58</f>
        <v>1</v>
      </c>
      <c r="M58" s="16">
        <f t="shared" si="7"/>
        <v>139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139</v>
      </c>
    </row>
    <row r="59" spans="1:17">
      <c r="A59" s="8" t="s">
        <v>101</v>
      </c>
      <c r="B59" s="15">
        <f>'[1]06'!B61</f>
        <v>270</v>
      </c>
      <c r="C59" s="16">
        <f>'[1]06'!C61</f>
        <v>0</v>
      </c>
      <c r="D59" s="16">
        <f>'[1]06'!D61</f>
        <v>20</v>
      </c>
      <c r="E59" s="16">
        <f>'[1]06'!E61</f>
        <v>0</v>
      </c>
      <c r="F59" s="15">
        <f t="shared" si="6"/>
        <v>290</v>
      </c>
      <c r="G59" s="15">
        <f>'[1]06'!H61</f>
        <v>140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140</v>
      </c>
      <c r="L59" s="18">
        <f>frq!C59</f>
        <v>1</v>
      </c>
      <c r="M59" s="16">
        <f t="shared" si="7"/>
        <v>140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140</v>
      </c>
    </row>
    <row r="60" spans="1:17">
      <c r="A60" s="8" t="s">
        <v>102</v>
      </c>
      <c r="B60" s="15">
        <f>'[1]06'!B62</f>
        <v>270</v>
      </c>
      <c r="C60" s="16">
        <f>'[1]06'!C62</f>
        <v>0</v>
      </c>
      <c r="D60" s="16">
        <f>'[1]06'!D62</f>
        <v>20</v>
      </c>
      <c r="E60" s="16">
        <f>'[1]06'!E62</f>
        <v>0</v>
      </c>
      <c r="F60" s="15">
        <f t="shared" si="6"/>
        <v>290</v>
      </c>
      <c r="G60" s="15">
        <f>'[1]06'!H62</f>
        <v>140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140</v>
      </c>
      <c r="L60" s="18">
        <f>frq!C60</f>
        <v>1</v>
      </c>
      <c r="M60" s="16">
        <f t="shared" si="7"/>
        <v>140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140</v>
      </c>
    </row>
    <row r="61" spans="1:17">
      <c r="A61" s="8" t="s">
        <v>103</v>
      </c>
      <c r="B61" s="15">
        <f>'[1]06'!B63</f>
        <v>270</v>
      </c>
      <c r="C61" s="16">
        <f>'[1]06'!C63</f>
        <v>0</v>
      </c>
      <c r="D61" s="16">
        <f>'[1]06'!D63</f>
        <v>20</v>
      </c>
      <c r="E61" s="16">
        <f>'[1]06'!E63</f>
        <v>0</v>
      </c>
      <c r="F61" s="15">
        <f t="shared" si="6"/>
        <v>290</v>
      </c>
      <c r="G61" s="15">
        <f>'[1]06'!H63</f>
        <v>140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140</v>
      </c>
      <c r="L61" s="18">
        <f>frq!C61</f>
        <v>1</v>
      </c>
      <c r="M61" s="16">
        <f t="shared" si="7"/>
        <v>140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140</v>
      </c>
    </row>
    <row r="62" spans="1:17">
      <c r="A62" s="8" t="s">
        <v>104</v>
      </c>
      <c r="B62" s="15">
        <f>'[1]06'!B64</f>
        <v>270</v>
      </c>
      <c r="C62" s="16">
        <f>'[1]06'!C64</f>
        <v>0</v>
      </c>
      <c r="D62" s="16">
        <f>'[1]06'!D64</f>
        <v>20</v>
      </c>
      <c r="E62" s="16">
        <f>'[1]06'!E64</f>
        <v>0</v>
      </c>
      <c r="F62" s="15">
        <f t="shared" si="6"/>
        <v>290</v>
      </c>
      <c r="G62" s="15">
        <f>'[1]06'!H64</f>
        <v>140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140</v>
      </c>
      <c r="L62" s="18">
        <f>frq!C62</f>
        <v>1</v>
      </c>
      <c r="M62" s="16">
        <f t="shared" si="7"/>
        <v>140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140</v>
      </c>
    </row>
    <row r="63" spans="1:17">
      <c r="A63" s="8" t="s">
        <v>105</v>
      </c>
      <c r="B63" s="15">
        <f>'[1]06'!B65</f>
        <v>270</v>
      </c>
      <c r="C63" s="16">
        <f>'[1]06'!C65</f>
        <v>0</v>
      </c>
      <c r="D63" s="16">
        <f>'[1]06'!D65</f>
        <v>20</v>
      </c>
      <c r="E63" s="16">
        <f>'[1]06'!E65</f>
        <v>0</v>
      </c>
      <c r="F63" s="15">
        <f t="shared" si="6"/>
        <v>290</v>
      </c>
      <c r="G63" s="15">
        <f>'[1]06'!H65</f>
        <v>140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140</v>
      </c>
      <c r="L63" s="18">
        <f>frq!C63</f>
        <v>1</v>
      </c>
      <c r="M63" s="16">
        <f t="shared" si="7"/>
        <v>140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140</v>
      </c>
    </row>
    <row r="64" spans="1:17">
      <c r="A64" s="8" t="s">
        <v>106</v>
      </c>
      <c r="B64" s="15">
        <f>'[1]06'!B66</f>
        <v>270</v>
      </c>
      <c r="C64" s="16">
        <f>'[1]06'!C66</f>
        <v>0</v>
      </c>
      <c r="D64" s="16">
        <f>'[1]06'!D66</f>
        <v>20</v>
      </c>
      <c r="E64" s="16">
        <f>'[1]06'!E66</f>
        <v>0</v>
      </c>
      <c r="F64" s="15">
        <f t="shared" si="6"/>
        <v>290</v>
      </c>
      <c r="G64" s="15">
        <f>'[1]06'!H66</f>
        <v>140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140</v>
      </c>
      <c r="L64" s="18">
        <f>frq!C64</f>
        <v>1</v>
      </c>
      <c r="M64" s="16">
        <f t="shared" si="7"/>
        <v>140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140</v>
      </c>
    </row>
    <row r="65" spans="1:19">
      <c r="A65" s="8" t="s">
        <v>107</v>
      </c>
      <c r="B65" s="15">
        <f>'[1]06'!B67</f>
        <v>270</v>
      </c>
      <c r="C65" s="16">
        <f>'[1]06'!C67</f>
        <v>0</v>
      </c>
      <c r="D65" s="16">
        <f>'[1]06'!D67</f>
        <v>20</v>
      </c>
      <c r="E65" s="16">
        <f>'[1]06'!E67</f>
        <v>0</v>
      </c>
      <c r="F65" s="15">
        <f t="shared" si="6"/>
        <v>290</v>
      </c>
      <c r="G65" s="15">
        <f>'[1]06'!H67</f>
        <v>140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140</v>
      </c>
      <c r="L65" s="18">
        <f>frq!C65</f>
        <v>1</v>
      </c>
      <c r="M65" s="16">
        <f t="shared" si="7"/>
        <v>140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140</v>
      </c>
    </row>
    <row r="66" spans="1:19">
      <c r="A66" s="8" t="s">
        <v>108</v>
      </c>
      <c r="B66" s="15">
        <f>'[1]06'!B68</f>
        <v>270</v>
      </c>
      <c r="C66" s="16">
        <f>'[1]06'!C68</f>
        <v>0</v>
      </c>
      <c r="D66" s="16">
        <f>'[1]06'!D68</f>
        <v>20</v>
      </c>
      <c r="E66" s="16">
        <f>'[1]06'!E68</f>
        <v>0</v>
      </c>
      <c r="F66" s="15">
        <f t="shared" si="6"/>
        <v>290</v>
      </c>
      <c r="G66" s="15">
        <f>'[1]06'!H68</f>
        <v>140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140</v>
      </c>
      <c r="L66" s="18">
        <f>frq!C66</f>
        <v>1</v>
      </c>
      <c r="M66" s="16">
        <f t="shared" si="7"/>
        <v>140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140</v>
      </c>
    </row>
    <row r="67" spans="1:19">
      <c r="A67" s="8" t="s">
        <v>109</v>
      </c>
      <c r="B67" s="15">
        <f>'[1]06'!B69</f>
        <v>270</v>
      </c>
      <c r="C67" s="16">
        <f>'[1]06'!C69</f>
        <v>0</v>
      </c>
      <c r="D67" s="16">
        <f>'[1]06'!D69</f>
        <v>20</v>
      </c>
      <c r="E67" s="16">
        <f>'[1]06'!E69</f>
        <v>0</v>
      </c>
      <c r="F67" s="15">
        <f t="shared" si="6"/>
        <v>290</v>
      </c>
      <c r="G67" s="15">
        <f>'[1]06'!H69</f>
        <v>140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</row>
    <row r="68" spans="1:19">
      <c r="A68" s="8" t="s">
        <v>110</v>
      </c>
      <c r="B68" s="15">
        <f>'[1]06'!B70</f>
        <v>270</v>
      </c>
      <c r="C68" s="16">
        <f>'[1]06'!C70</f>
        <v>0</v>
      </c>
      <c r="D68" s="16">
        <f>'[1]06'!D70</f>
        <v>20</v>
      </c>
      <c r="E68" s="16">
        <f>'[1]06'!E70</f>
        <v>0</v>
      </c>
      <c r="F68" s="15">
        <f t="shared" si="6"/>
        <v>290</v>
      </c>
      <c r="G68" s="15">
        <f>'[1]06'!H70</f>
        <v>140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140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140</v>
      </c>
    </row>
    <row r="69" spans="1:19">
      <c r="A69" s="8" t="s">
        <v>111</v>
      </c>
      <c r="B69" s="15">
        <f>'[1]06'!B71</f>
        <v>270</v>
      </c>
      <c r="C69" s="16">
        <f>'[1]06'!C71</f>
        <v>0</v>
      </c>
      <c r="D69" s="16">
        <f>'[1]06'!D71</f>
        <v>20</v>
      </c>
      <c r="E69" s="16">
        <f>'[1]06'!E71</f>
        <v>0</v>
      </c>
      <c r="F69" s="15">
        <f t="shared" ref="F69:F98" si="17">SUM(B69:E69)</f>
        <v>290</v>
      </c>
      <c r="G69" s="15">
        <f>'[1]06'!H71</f>
        <v>140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140</v>
      </c>
      <c r="L69" s="18">
        <f>frq!C69</f>
        <v>1</v>
      </c>
      <c r="M69" s="16">
        <f t="shared" si="11"/>
        <v>140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140</v>
      </c>
      <c r="S69">
        <f>96*4</f>
        <v>384</v>
      </c>
    </row>
    <row r="70" spans="1:19">
      <c r="A70" s="8" t="s">
        <v>112</v>
      </c>
      <c r="B70" s="15">
        <f>'[1]06'!B72</f>
        <v>270</v>
      </c>
      <c r="C70" s="16">
        <f>'[1]06'!C72</f>
        <v>0</v>
      </c>
      <c r="D70" s="16">
        <f>'[1]06'!D72</f>
        <v>20</v>
      </c>
      <c r="E70" s="16">
        <f>'[1]06'!E72</f>
        <v>0</v>
      </c>
      <c r="F70" s="15">
        <f t="shared" si="17"/>
        <v>290</v>
      </c>
      <c r="G70" s="15">
        <f>'[1]06'!H72</f>
        <v>140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140</v>
      </c>
      <c r="L70" s="18">
        <f>frq!C70</f>
        <v>1</v>
      </c>
      <c r="M70" s="16">
        <f t="shared" si="11"/>
        <v>140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140</v>
      </c>
    </row>
    <row r="71" spans="1:19">
      <c r="A71" s="8" t="s">
        <v>113</v>
      </c>
      <c r="B71" s="15">
        <f>'[1]06'!B73</f>
        <v>270</v>
      </c>
      <c r="C71" s="16">
        <f>'[1]06'!C73</f>
        <v>0</v>
      </c>
      <c r="D71" s="16">
        <f>'[1]06'!D73</f>
        <v>20</v>
      </c>
      <c r="E71" s="16">
        <f>'[1]06'!E73</f>
        <v>0</v>
      </c>
      <c r="F71" s="15">
        <f t="shared" si="17"/>
        <v>290</v>
      </c>
      <c r="G71" s="15">
        <f>'[1]06'!H73</f>
        <v>140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140</v>
      </c>
      <c r="L71" s="18">
        <f>frq!C71</f>
        <v>1</v>
      </c>
      <c r="M71" s="16">
        <f t="shared" si="11"/>
        <v>140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140</v>
      </c>
    </row>
    <row r="72" spans="1:19">
      <c r="A72" s="8" t="s">
        <v>114</v>
      </c>
      <c r="B72" s="15">
        <f>'[1]06'!B74</f>
        <v>270</v>
      </c>
      <c r="C72" s="16">
        <f>'[1]06'!C74</f>
        <v>0</v>
      </c>
      <c r="D72" s="16">
        <f>'[1]06'!D74</f>
        <v>20</v>
      </c>
      <c r="E72" s="16">
        <f>'[1]06'!E74</f>
        <v>0</v>
      </c>
      <c r="F72" s="15">
        <f t="shared" si="17"/>
        <v>290</v>
      </c>
      <c r="G72" s="15">
        <f>'[1]06'!H74</f>
        <v>140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140</v>
      </c>
      <c r="L72" s="18">
        <f>frq!C72</f>
        <v>1</v>
      </c>
      <c r="M72" s="16">
        <f t="shared" si="11"/>
        <v>140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140</v>
      </c>
    </row>
    <row r="73" spans="1:19">
      <c r="A73" s="8" t="s">
        <v>115</v>
      </c>
      <c r="B73" s="15">
        <f>'[1]06'!B75</f>
        <v>270</v>
      </c>
      <c r="C73" s="16">
        <f>'[1]06'!C75</f>
        <v>0</v>
      </c>
      <c r="D73" s="16">
        <f>'[1]06'!D75</f>
        <v>20</v>
      </c>
      <c r="E73" s="16">
        <f>'[1]06'!E75</f>
        <v>0</v>
      </c>
      <c r="F73" s="15">
        <f t="shared" si="17"/>
        <v>290</v>
      </c>
      <c r="G73" s="15">
        <f>'[1]06'!H75</f>
        <v>140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140</v>
      </c>
      <c r="L73" s="18">
        <f>frq!C73</f>
        <v>1</v>
      </c>
      <c r="M73" s="16">
        <f t="shared" si="11"/>
        <v>140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140</v>
      </c>
    </row>
    <row r="74" spans="1:19">
      <c r="A74" s="8" t="s">
        <v>116</v>
      </c>
      <c r="B74" s="15">
        <f>'[1]06'!B76</f>
        <v>270</v>
      </c>
      <c r="C74" s="16">
        <f>'[1]06'!C76</f>
        <v>0</v>
      </c>
      <c r="D74" s="16">
        <f>'[1]06'!D76</f>
        <v>20</v>
      </c>
      <c r="E74" s="16">
        <f>'[1]06'!E76</f>
        <v>0</v>
      </c>
      <c r="F74" s="15">
        <f t="shared" si="17"/>
        <v>290</v>
      </c>
      <c r="G74" s="15">
        <f>'[1]06'!H76</f>
        <v>140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140</v>
      </c>
      <c r="L74" s="18">
        <f>frq!C74</f>
        <v>1</v>
      </c>
      <c r="M74" s="16">
        <f t="shared" si="11"/>
        <v>140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140</v>
      </c>
    </row>
    <row r="75" spans="1:19">
      <c r="A75" s="8" t="s">
        <v>117</v>
      </c>
      <c r="B75" s="15">
        <f>'[1]06'!B77</f>
        <v>270</v>
      </c>
      <c r="C75" s="16">
        <f>'[1]06'!C77</f>
        <v>0</v>
      </c>
      <c r="D75" s="16">
        <f>'[1]06'!D77</f>
        <v>20</v>
      </c>
      <c r="E75" s="16">
        <f>'[1]06'!E77</f>
        <v>0</v>
      </c>
      <c r="F75" s="15">
        <f t="shared" si="17"/>
        <v>290</v>
      </c>
      <c r="G75" s="15">
        <f>'[1]06'!H77</f>
        <v>140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140</v>
      </c>
      <c r="L75" s="18">
        <f>frq!C75</f>
        <v>1</v>
      </c>
      <c r="M75" s="16">
        <f t="shared" si="11"/>
        <v>140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140</v>
      </c>
    </row>
    <row r="76" spans="1:19">
      <c r="A76" s="8" t="s">
        <v>118</v>
      </c>
      <c r="B76" s="15">
        <f>'[1]06'!B78</f>
        <v>270</v>
      </c>
      <c r="C76" s="16">
        <f>'[1]06'!C78</f>
        <v>0</v>
      </c>
      <c r="D76" s="16">
        <f>'[1]06'!D78</f>
        <v>20</v>
      </c>
      <c r="E76" s="16">
        <f>'[1]06'!E78</f>
        <v>0</v>
      </c>
      <c r="F76" s="15">
        <f t="shared" si="17"/>
        <v>290</v>
      </c>
      <c r="G76" s="15">
        <f>'[1]06'!H78</f>
        <v>140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140</v>
      </c>
      <c r="L76" s="18">
        <f>frq!C76</f>
        <v>1</v>
      </c>
      <c r="M76" s="16">
        <f t="shared" si="11"/>
        <v>140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140</v>
      </c>
    </row>
    <row r="77" spans="1:19">
      <c r="A77" s="8" t="s">
        <v>119</v>
      </c>
      <c r="B77" s="15">
        <f>'[1]06'!B79</f>
        <v>270</v>
      </c>
      <c r="C77" s="16">
        <f>'[1]06'!C79</f>
        <v>0</v>
      </c>
      <c r="D77" s="16">
        <f>'[1]06'!D79</f>
        <v>20</v>
      </c>
      <c r="E77" s="16">
        <f>'[1]06'!E79</f>
        <v>0</v>
      </c>
      <c r="F77" s="15">
        <f t="shared" si="17"/>
        <v>290</v>
      </c>
      <c r="G77" s="15">
        <f>'[1]06'!H79</f>
        <v>142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142</v>
      </c>
      <c r="L77" s="18">
        <f>frq!C77</f>
        <v>1</v>
      </c>
      <c r="M77" s="16">
        <f t="shared" si="11"/>
        <v>142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142</v>
      </c>
    </row>
    <row r="78" spans="1:19">
      <c r="A78" s="8" t="s">
        <v>120</v>
      </c>
      <c r="B78" s="15">
        <f>'[1]06'!B80</f>
        <v>270</v>
      </c>
      <c r="C78" s="16">
        <f>'[1]06'!C80</f>
        <v>0</v>
      </c>
      <c r="D78" s="16">
        <f>'[1]06'!D80</f>
        <v>20</v>
      </c>
      <c r="E78" s="16">
        <f>'[1]06'!E80</f>
        <v>0</v>
      </c>
      <c r="F78" s="15">
        <f t="shared" si="17"/>
        <v>290</v>
      </c>
      <c r="G78" s="15">
        <f>'[1]06'!H80</f>
        <v>142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142</v>
      </c>
      <c r="L78" s="18">
        <f>frq!C78</f>
        <v>1</v>
      </c>
      <c r="M78" s="16">
        <f t="shared" si="11"/>
        <v>142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142</v>
      </c>
    </row>
    <row r="79" spans="1:19">
      <c r="A79" s="8" t="s">
        <v>121</v>
      </c>
      <c r="B79" s="15">
        <f>'[1]06'!B81</f>
        <v>270</v>
      </c>
      <c r="C79" s="16">
        <f>'[1]06'!C81</f>
        <v>0</v>
      </c>
      <c r="D79" s="16">
        <f>'[1]06'!D81</f>
        <v>20</v>
      </c>
      <c r="E79" s="16">
        <f>'[1]06'!E81</f>
        <v>0</v>
      </c>
      <c r="F79" s="15">
        <f t="shared" si="17"/>
        <v>290</v>
      </c>
      <c r="G79" s="15">
        <f>'[1]06'!H81</f>
        <v>142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142</v>
      </c>
      <c r="L79" s="18">
        <f>frq!C79</f>
        <v>1</v>
      </c>
      <c r="M79" s="16">
        <f t="shared" si="11"/>
        <v>142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142</v>
      </c>
    </row>
    <row r="80" spans="1:19">
      <c r="A80" s="8" t="s">
        <v>122</v>
      </c>
      <c r="B80" s="15">
        <f>'[1]06'!B82</f>
        <v>270</v>
      </c>
      <c r="C80" s="16">
        <f>'[1]06'!C82</f>
        <v>0</v>
      </c>
      <c r="D80" s="16">
        <f>'[1]06'!D82</f>
        <v>20</v>
      </c>
      <c r="E80" s="16">
        <f>'[1]06'!E82</f>
        <v>0</v>
      </c>
      <c r="F80" s="15">
        <f t="shared" si="17"/>
        <v>290</v>
      </c>
      <c r="G80" s="15">
        <f>'[1]06'!H82</f>
        <v>142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142</v>
      </c>
      <c r="L80" s="18">
        <f>frq!C80</f>
        <v>1</v>
      </c>
      <c r="M80" s="16">
        <f t="shared" si="11"/>
        <v>142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142</v>
      </c>
    </row>
    <row r="81" spans="1:17">
      <c r="A81" s="8" t="s">
        <v>123</v>
      </c>
      <c r="B81" s="15">
        <f>'[1]06'!B83</f>
        <v>270</v>
      </c>
      <c r="C81" s="16">
        <f>'[1]06'!C83</f>
        <v>0</v>
      </c>
      <c r="D81" s="16">
        <f>'[1]06'!D83</f>
        <v>20</v>
      </c>
      <c r="E81" s="16">
        <f>'[1]06'!E83</f>
        <v>0</v>
      </c>
      <c r="F81" s="15">
        <f t="shared" si="17"/>
        <v>290</v>
      </c>
      <c r="G81" s="15">
        <f>'[1]06'!H83</f>
        <v>142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142</v>
      </c>
      <c r="L81" s="18">
        <f>frq!C81</f>
        <v>1</v>
      </c>
      <c r="M81" s="16">
        <f t="shared" si="11"/>
        <v>142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142</v>
      </c>
    </row>
    <row r="82" spans="1:17">
      <c r="A82" s="8" t="s">
        <v>124</v>
      </c>
      <c r="B82" s="15">
        <f>'[1]06'!B84</f>
        <v>270</v>
      </c>
      <c r="C82" s="16">
        <f>'[1]06'!C84</f>
        <v>0</v>
      </c>
      <c r="D82" s="16">
        <f>'[1]06'!D84</f>
        <v>20</v>
      </c>
      <c r="E82" s="16">
        <f>'[1]06'!E84</f>
        <v>0</v>
      </c>
      <c r="F82" s="15">
        <f t="shared" si="17"/>
        <v>290</v>
      </c>
      <c r="G82" s="15">
        <f>'[1]06'!H84</f>
        <v>142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142</v>
      </c>
      <c r="L82" s="18">
        <f>frq!C82</f>
        <v>1</v>
      </c>
      <c r="M82" s="16">
        <f t="shared" si="11"/>
        <v>142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142</v>
      </c>
    </row>
    <row r="83" spans="1:17">
      <c r="A83" s="8" t="s">
        <v>125</v>
      </c>
      <c r="B83" s="15">
        <f>'[1]06'!B85</f>
        <v>270</v>
      </c>
      <c r="C83" s="16">
        <f>'[1]06'!C85</f>
        <v>0</v>
      </c>
      <c r="D83" s="16">
        <f>'[1]06'!D85</f>
        <v>20</v>
      </c>
      <c r="E83" s="16">
        <f>'[1]06'!E85</f>
        <v>0</v>
      </c>
      <c r="F83" s="15">
        <f t="shared" si="17"/>
        <v>290</v>
      </c>
      <c r="G83" s="15">
        <f>'[1]06'!H85</f>
        <v>142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142</v>
      </c>
      <c r="L83" s="18">
        <f>frq!C83</f>
        <v>1</v>
      </c>
      <c r="M83" s="16">
        <f t="shared" si="11"/>
        <v>142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142</v>
      </c>
    </row>
    <row r="84" spans="1:17">
      <c r="A84" s="8" t="s">
        <v>126</v>
      </c>
      <c r="B84" s="15">
        <f>'[1]06'!B86</f>
        <v>270</v>
      </c>
      <c r="C84" s="16">
        <f>'[1]06'!C86</f>
        <v>0</v>
      </c>
      <c r="D84" s="16">
        <f>'[1]06'!D86</f>
        <v>20</v>
      </c>
      <c r="E84" s="16">
        <f>'[1]06'!E86</f>
        <v>0</v>
      </c>
      <c r="F84" s="15">
        <f t="shared" si="17"/>
        <v>290</v>
      </c>
      <c r="G84" s="15">
        <f>'[1]06'!H86</f>
        <v>142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142</v>
      </c>
      <c r="L84" s="18">
        <f>frq!C84</f>
        <v>1</v>
      </c>
      <c r="M84" s="16">
        <f t="shared" si="11"/>
        <v>142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142</v>
      </c>
    </row>
    <row r="85" spans="1:17">
      <c r="A85" s="8" t="s">
        <v>127</v>
      </c>
      <c r="B85" s="15">
        <f>'[1]06'!B87</f>
        <v>270</v>
      </c>
      <c r="C85" s="16">
        <f>'[1]06'!C87</f>
        <v>0</v>
      </c>
      <c r="D85" s="16">
        <f>'[1]06'!D87</f>
        <v>20</v>
      </c>
      <c r="E85" s="16">
        <f>'[1]06'!E87</f>
        <v>0</v>
      </c>
      <c r="F85" s="15">
        <f t="shared" si="17"/>
        <v>290</v>
      </c>
      <c r="G85" s="15">
        <f>'[1]06'!H87</f>
        <v>142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142</v>
      </c>
      <c r="L85" s="18">
        <f>frq!C85</f>
        <v>1</v>
      </c>
      <c r="M85" s="16">
        <f t="shared" si="11"/>
        <v>142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142</v>
      </c>
    </row>
    <row r="86" spans="1:17">
      <c r="A86" s="8" t="s">
        <v>128</v>
      </c>
      <c r="B86" s="15">
        <f>'[1]06'!B88</f>
        <v>270</v>
      </c>
      <c r="C86" s="16">
        <f>'[1]06'!C88</f>
        <v>0</v>
      </c>
      <c r="D86" s="16">
        <f>'[1]06'!D88</f>
        <v>20</v>
      </c>
      <c r="E86" s="16">
        <f>'[1]06'!E88</f>
        <v>0</v>
      </c>
      <c r="F86" s="15">
        <f t="shared" si="17"/>
        <v>290</v>
      </c>
      <c r="G86" s="15">
        <f>'[1]06'!H88</f>
        <v>142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142</v>
      </c>
      <c r="L86" s="18">
        <f>frq!C86</f>
        <v>1</v>
      </c>
      <c r="M86" s="16">
        <f t="shared" si="11"/>
        <v>142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142</v>
      </c>
    </row>
    <row r="87" spans="1:17">
      <c r="A87" s="8" t="s">
        <v>129</v>
      </c>
      <c r="B87" s="15">
        <f>'[1]06'!B89</f>
        <v>270</v>
      </c>
      <c r="C87" s="16">
        <f>'[1]06'!C89</f>
        <v>0</v>
      </c>
      <c r="D87" s="16">
        <f>'[1]06'!D89</f>
        <v>20</v>
      </c>
      <c r="E87" s="16">
        <f>'[1]06'!E89</f>
        <v>0</v>
      </c>
      <c r="F87" s="15">
        <f t="shared" si="17"/>
        <v>290</v>
      </c>
      <c r="G87" s="15">
        <f>'[1]06'!H89</f>
        <v>142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142</v>
      </c>
      <c r="L87" s="18">
        <f>frq!C87</f>
        <v>1</v>
      </c>
      <c r="M87" s="16">
        <f t="shared" si="11"/>
        <v>142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142</v>
      </c>
    </row>
    <row r="88" spans="1:17">
      <c r="A88" s="8" t="s">
        <v>130</v>
      </c>
      <c r="B88" s="15">
        <f>'[1]06'!B90</f>
        <v>270</v>
      </c>
      <c r="C88" s="16">
        <f>'[1]06'!C90</f>
        <v>0</v>
      </c>
      <c r="D88" s="16">
        <f>'[1]06'!D90</f>
        <v>20</v>
      </c>
      <c r="E88" s="16">
        <f>'[1]06'!E90</f>
        <v>0</v>
      </c>
      <c r="F88" s="15">
        <f t="shared" si="17"/>
        <v>290</v>
      </c>
      <c r="G88" s="15">
        <f>'[1]06'!H90</f>
        <v>142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142</v>
      </c>
      <c r="L88" s="18">
        <f>frq!C88</f>
        <v>1</v>
      </c>
      <c r="M88" s="16">
        <f t="shared" si="11"/>
        <v>142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142</v>
      </c>
    </row>
    <row r="89" spans="1:17">
      <c r="A89" s="8" t="s">
        <v>131</v>
      </c>
      <c r="B89" s="15">
        <f>'[1]06'!B91</f>
        <v>270</v>
      </c>
      <c r="C89" s="16">
        <f>'[1]06'!C91</f>
        <v>0</v>
      </c>
      <c r="D89" s="16">
        <f>'[1]06'!D91</f>
        <v>20</v>
      </c>
      <c r="E89" s="16">
        <f>'[1]06'!E91</f>
        <v>0</v>
      </c>
      <c r="F89" s="15">
        <f t="shared" si="17"/>
        <v>290</v>
      </c>
      <c r="G89" s="15">
        <f>'[1]06'!H91</f>
        <v>142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142</v>
      </c>
      <c r="L89" s="18">
        <f>frq!C89</f>
        <v>1</v>
      </c>
      <c r="M89" s="16">
        <f t="shared" si="11"/>
        <v>142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142</v>
      </c>
    </row>
    <row r="90" spans="1:17">
      <c r="A90" s="8" t="s">
        <v>132</v>
      </c>
      <c r="B90" s="15">
        <f>'[1]06'!B92</f>
        <v>270</v>
      </c>
      <c r="C90" s="16">
        <f>'[1]06'!C92</f>
        <v>0</v>
      </c>
      <c r="D90" s="16">
        <f>'[1]06'!D92</f>
        <v>20</v>
      </c>
      <c r="E90" s="16">
        <f>'[1]06'!E92</f>
        <v>0</v>
      </c>
      <c r="F90" s="15">
        <f t="shared" si="17"/>
        <v>290</v>
      </c>
      <c r="G90" s="15">
        <f>'[1]06'!H92</f>
        <v>142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142</v>
      </c>
      <c r="L90" s="18">
        <f>frq!C90</f>
        <v>1</v>
      </c>
      <c r="M90" s="16">
        <f t="shared" si="11"/>
        <v>142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142</v>
      </c>
    </row>
    <row r="91" spans="1:17">
      <c r="A91" s="8" t="s">
        <v>133</v>
      </c>
      <c r="B91" s="15">
        <f>'[1]06'!B93</f>
        <v>270</v>
      </c>
      <c r="C91" s="16">
        <f>'[1]06'!C93</f>
        <v>0</v>
      </c>
      <c r="D91" s="16">
        <f>'[1]06'!D93</f>
        <v>20</v>
      </c>
      <c r="E91" s="16">
        <f>'[1]06'!E93</f>
        <v>0</v>
      </c>
      <c r="F91" s="15">
        <f t="shared" si="17"/>
        <v>290</v>
      </c>
      <c r="G91" s="15">
        <f>'[1]06'!H93</f>
        <v>144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144</v>
      </c>
      <c r="L91" s="18">
        <f>frq!C91</f>
        <v>1</v>
      </c>
      <c r="M91" s="16">
        <f t="shared" si="11"/>
        <v>144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144</v>
      </c>
    </row>
    <row r="92" spans="1:17">
      <c r="A92" s="8" t="s">
        <v>134</v>
      </c>
      <c r="B92" s="15">
        <f>'[1]06'!B94</f>
        <v>270</v>
      </c>
      <c r="C92" s="16">
        <f>'[1]06'!C94</f>
        <v>0</v>
      </c>
      <c r="D92" s="16">
        <f>'[1]06'!D94</f>
        <v>20</v>
      </c>
      <c r="E92" s="16">
        <f>'[1]06'!E94</f>
        <v>0</v>
      </c>
      <c r="F92" s="15">
        <f t="shared" si="17"/>
        <v>290</v>
      </c>
      <c r="G92" s="15">
        <f>'[1]06'!H94</f>
        <v>144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144</v>
      </c>
      <c r="L92" s="18">
        <f>frq!C92</f>
        <v>1</v>
      </c>
      <c r="M92" s="16">
        <f t="shared" si="11"/>
        <v>144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144</v>
      </c>
    </row>
    <row r="93" spans="1:17">
      <c r="A93" s="8" t="s">
        <v>135</v>
      </c>
      <c r="B93" s="15">
        <f>'[1]06'!B95</f>
        <v>270</v>
      </c>
      <c r="C93" s="16">
        <f>'[1]06'!C95</f>
        <v>0</v>
      </c>
      <c r="D93" s="16">
        <f>'[1]06'!D95</f>
        <v>20</v>
      </c>
      <c r="E93" s="16">
        <f>'[1]06'!E95</f>
        <v>0</v>
      </c>
      <c r="F93" s="15">
        <f t="shared" si="17"/>
        <v>290</v>
      </c>
      <c r="G93" s="15">
        <f>'[1]06'!H95</f>
        <v>144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144</v>
      </c>
      <c r="L93" s="18">
        <f>frq!C93</f>
        <v>1</v>
      </c>
      <c r="M93" s="16">
        <f t="shared" si="11"/>
        <v>144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144</v>
      </c>
    </row>
    <row r="94" spans="1:17">
      <c r="A94" s="8" t="s">
        <v>136</v>
      </c>
      <c r="B94" s="15">
        <f>'[1]06'!B96</f>
        <v>270</v>
      </c>
      <c r="C94" s="16">
        <f>'[1]06'!C96</f>
        <v>0</v>
      </c>
      <c r="D94" s="16">
        <f>'[1]06'!D96</f>
        <v>20</v>
      </c>
      <c r="E94" s="16">
        <f>'[1]06'!E96</f>
        <v>0</v>
      </c>
      <c r="F94" s="15">
        <f t="shared" si="17"/>
        <v>290</v>
      </c>
      <c r="G94" s="15">
        <f>'[1]06'!H96</f>
        <v>144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144</v>
      </c>
      <c r="L94" s="18">
        <f>frq!C94</f>
        <v>1</v>
      </c>
      <c r="M94" s="16">
        <f t="shared" si="11"/>
        <v>144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144</v>
      </c>
    </row>
    <row r="95" spans="1:17">
      <c r="A95" s="8" t="s">
        <v>137</v>
      </c>
      <c r="B95" s="15">
        <f>'[1]06'!B97</f>
        <v>270</v>
      </c>
      <c r="C95" s="16">
        <f>'[1]06'!C97</f>
        <v>0</v>
      </c>
      <c r="D95" s="16">
        <f>'[1]06'!D97</f>
        <v>20</v>
      </c>
      <c r="E95" s="16">
        <f>'[1]06'!E97</f>
        <v>0</v>
      </c>
      <c r="F95" s="15">
        <f t="shared" si="17"/>
        <v>290</v>
      </c>
      <c r="G95" s="15">
        <f>'[1]06'!H97</f>
        <v>144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144</v>
      </c>
      <c r="L95" s="18">
        <f>frq!C95</f>
        <v>1</v>
      </c>
      <c r="M95" s="16">
        <f t="shared" si="11"/>
        <v>144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144</v>
      </c>
    </row>
    <row r="96" spans="1:17">
      <c r="A96" s="8" t="s">
        <v>138</v>
      </c>
      <c r="B96" s="15">
        <f>'[1]06'!B98</f>
        <v>270</v>
      </c>
      <c r="C96" s="16">
        <f>'[1]06'!C98</f>
        <v>0</v>
      </c>
      <c r="D96" s="16">
        <f>'[1]06'!D98</f>
        <v>20</v>
      </c>
      <c r="E96" s="16">
        <f>'[1]06'!E98</f>
        <v>0</v>
      </c>
      <c r="F96" s="15">
        <f t="shared" si="17"/>
        <v>290</v>
      </c>
      <c r="G96" s="15">
        <f>'[1]06'!H98</f>
        <v>144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144</v>
      </c>
      <c r="L96" s="18">
        <f>frq!C96</f>
        <v>1</v>
      </c>
      <c r="M96" s="16">
        <f t="shared" si="11"/>
        <v>144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144</v>
      </c>
    </row>
    <row r="97" spans="1:17">
      <c r="A97" s="8" t="s">
        <v>139</v>
      </c>
      <c r="B97" s="15">
        <f>'[1]06'!B99</f>
        <v>270</v>
      </c>
      <c r="C97" s="16">
        <f>'[1]06'!C99</f>
        <v>0</v>
      </c>
      <c r="D97" s="16">
        <f>'[1]06'!D99</f>
        <v>20</v>
      </c>
      <c r="E97" s="16">
        <f>'[1]06'!E99</f>
        <v>0</v>
      </c>
      <c r="F97" s="15">
        <f t="shared" si="17"/>
        <v>290</v>
      </c>
      <c r="G97" s="15">
        <f>'[1]06'!H99</f>
        <v>142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142</v>
      </c>
      <c r="L97" s="18">
        <f>frq!C97</f>
        <v>1</v>
      </c>
      <c r="M97" s="16">
        <f t="shared" si="11"/>
        <v>142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142</v>
      </c>
    </row>
    <row r="98" spans="1:17">
      <c r="A98" s="8" t="s">
        <v>140</v>
      </c>
      <c r="B98" s="15">
        <f>'[1]06'!B100</f>
        <v>270</v>
      </c>
      <c r="C98" s="16">
        <f>'[1]06'!C100</f>
        <v>0</v>
      </c>
      <c r="D98" s="16">
        <f>'[1]06'!D100</f>
        <v>20</v>
      </c>
      <c r="E98" s="16">
        <f>'[1]06'!E100</f>
        <v>0</v>
      </c>
      <c r="F98" s="15">
        <f t="shared" si="17"/>
        <v>290</v>
      </c>
      <c r="G98" s="15">
        <f>'[1]06'!H100</f>
        <v>142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142</v>
      </c>
      <c r="L98" s="18">
        <f>frq!C98</f>
        <v>1</v>
      </c>
      <c r="M98" s="16">
        <f t="shared" si="11"/>
        <v>142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142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3.4685000000000001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3.4685000000000001</v>
      </c>
      <c r="L99" s="15">
        <f t="shared" si="18"/>
        <v>2.4E-2</v>
      </c>
      <c r="M99" s="15">
        <f t="shared" si="18"/>
        <v>3.4685000000000001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3.4685000000000001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45418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'[2]06'!B5</f>
        <v>36</v>
      </c>
      <c r="C3" s="200">
        <f>'[2]06'!C5</f>
        <v>54</v>
      </c>
      <c r="D3" s="200">
        <f>'[2]06'!D5</f>
        <v>0</v>
      </c>
      <c r="E3" s="200">
        <f>'[2]06'!E5</f>
        <v>0</v>
      </c>
      <c r="F3" s="15">
        <f>SUM(B3:E3)</f>
        <v>90</v>
      </c>
      <c r="G3" s="199">
        <f>'[2]06'!H5</f>
        <v>34</v>
      </c>
      <c r="H3" s="200">
        <f>'[2]06'!I5</f>
        <v>0</v>
      </c>
      <c r="I3" s="200">
        <f>'[2]06'!J5</f>
        <v>0</v>
      </c>
      <c r="J3" s="200">
        <f>'[2]06'!K5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9">
        <f>'[2]06'!B6</f>
        <v>36</v>
      </c>
      <c r="C4" s="200">
        <f>'[2]06'!C6</f>
        <v>54</v>
      </c>
      <c r="D4" s="200">
        <f>'[2]06'!D6</f>
        <v>0</v>
      </c>
      <c r="E4" s="200">
        <f>'[2]06'!E6</f>
        <v>0</v>
      </c>
      <c r="F4" s="15">
        <f>SUM(B4:E4)</f>
        <v>90</v>
      </c>
      <c r="G4" s="199">
        <f>'[2]06'!H6</f>
        <v>34</v>
      </c>
      <c r="H4" s="200">
        <f>'[2]06'!I6</f>
        <v>0</v>
      </c>
      <c r="I4" s="200">
        <f>'[2]06'!J6</f>
        <v>0</v>
      </c>
      <c r="J4" s="200">
        <f>'[2]06'!K6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9">
        <f>'[2]06'!B7</f>
        <v>36</v>
      </c>
      <c r="C5" s="200">
        <f>'[2]06'!C7</f>
        <v>54</v>
      </c>
      <c r="D5" s="200">
        <f>'[2]06'!D7</f>
        <v>0</v>
      </c>
      <c r="E5" s="200">
        <f>'[2]06'!E7</f>
        <v>0</v>
      </c>
      <c r="F5" s="15">
        <f t="shared" ref="F5:F68" si="6">SUM(B5:E5)</f>
        <v>90</v>
      </c>
      <c r="G5" s="199">
        <f>'[2]06'!H7</f>
        <v>34</v>
      </c>
      <c r="H5" s="200">
        <f>'[2]06'!I7</f>
        <v>0</v>
      </c>
      <c r="I5" s="200">
        <f>'[2]06'!J7</f>
        <v>0</v>
      </c>
      <c r="J5" s="200">
        <f>'[2]06'!K7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9">
        <f>'[2]06'!B8</f>
        <v>36</v>
      </c>
      <c r="C6" s="200">
        <f>'[2]06'!C8</f>
        <v>54</v>
      </c>
      <c r="D6" s="200">
        <f>'[2]06'!D8</f>
        <v>0</v>
      </c>
      <c r="E6" s="200">
        <f>'[2]06'!E8</f>
        <v>0</v>
      </c>
      <c r="F6" s="15">
        <f t="shared" si="6"/>
        <v>90</v>
      </c>
      <c r="G6" s="199">
        <f>'[2]06'!H8</f>
        <v>34</v>
      </c>
      <c r="H6" s="200">
        <f>'[2]06'!I8</f>
        <v>0</v>
      </c>
      <c r="I6" s="200">
        <f>'[2]06'!J8</f>
        <v>0</v>
      </c>
      <c r="J6" s="200">
        <f>'[2]06'!K8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9">
        <f>'[2]06'!B9</f>
        <v>36</v>
      </c>
      <c r="C7" s="200">
        <f>'[2]06'!C9</f>
        <v>54</v>
      </c>
      <c r="D7" s="200">
        <f>'[2]06'!D9</f>
        <v>0</v>
      </c>
      <c r="E7" s="200">
        <f>'[2]06'!E9</f>
        <v>0</v>
      </c>
      <c r="F7" s="15">
        <f t="shared" si="6"/>
        <v>90</v>
      </c>
      <c r="G7" s="199">
        <f>'[2]06'!H9</f>
        <v>34</v>
      </c>
      <c r="H7" s="200">
        <f>'[2]06'!I9</f>
        <v>0</v>
      </c>
      <c r="I7" s="200">
        <f>'[2]06'!J9</f>
        <v>0</v>
      </c>
      <c r="J7" s="200">
        <f>'[2]06'!K9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9">
        <f>'[2]06'!B10</f>
        <v>36</v>
      </c>
      <c r="C8" s="200">
        <f>'[2]06'!C10</f>
        <v>54</v>
      </c>
      <c r="D8" s="200">
        <f>'[2]06'!D10</f>
        <v>0</v>
      </c>
      <c r="E8" s="200">
        <f>'[2]06'!E10</f>
        <v>0</v>
      </c>
      <c r="F8" s="15">
        <f t="shared" si="6"/>
        <v>90</v>
      </c>
      <c r="G8" s="199">
        <f>'[2]06'!H10</f>
        <v>33</v>
      </c>
      <c r="H8" s="200">
        <f>'[2]06'!I10</f>
        <v>0</v>
      </c>
      <c r="I8" s="200">
        <f>'[2]06'!J10</f>
        <v>0</v>
      </c>
      <c r="J8" s="200">
        <f>'[2]06'!K10</f>
        <v>0</v>
      </c>
      <c r="K8" s="15">
        <f t="shared" si="3"/>
        <v>33</v>
      </c>
      <c r="L8" s="18">
        <f>frq!C8</f>
        <v>1</v>
      </c>
      <c r="M8" s="124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99">
        <f>'[2]06'!B11</f>
        <v>36</v>
      </c>
      <c r="C9" s="200">
        <f>'[2]06'!C11</f>
        <v>54</v>
      </c>
      <c r="D9" s="200">
        <f>'[2]06'!D11</f>
        <v>0</v>
      </c>
      <c r="E9" s="200">
        <f>'[2]06'!E11</f>
        <v>0</v>
      </c>
      <c r="F9" s="15">
        <f t="shared" si="6"/>
        <v>90</v>
      </c>
      <c r="G9" s="199">
        <f>'[2]06'!H11</f>
        <v>33</v>
      </c>
      <c r="H9" s="200">
        <f>'[2]06'!I11</f>
        <v>0</v>
      </c>
      <c r="I9" s="200">
        <f>'[2]06'!J11</f>
        <v>0</v>
      </c>
      <c r="J9" s="200">
        <f>'[2]06'!K11</f>
        <v>0</v>
      </c>
      <c r="K9" s="15">
        <f t="shared" si="3"/>
        <v>33</v>
      </c>
      <c r="L9" s="18">
        <f>frq!C9</f>
        <v>1</v>
      </c>
      <c r="M9" s="124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99">
        <f>'[2]06'!B12</f>
        <v>36</v>
      </c>
      <c r="C10" s="200">
        <f>'[2]06'!C12</f>
        <v>54</v>
      </c>
      <c r="D10" s="200">
        <f>'[2]06'!D12</f>
        <v>0</v>
      </c>
      <c r="E10" s="200">
        <f>'[2]06'!E12</f>
        <v>0</v>
      </c>
      <c r="F10" s="15">
        <f t="shared" si="6"/>
        <v>90</v>
      </c>
      <c r="G10" s="199">
        <f>'[2]06'!H12</f>
        <v>33</v>
      </c>
      <c r="H10" s="200">
        <f>'[2]06'!I12</f>
        <v>0</v>
      </c>
      <c r="I10" s="200">
        <f>'[2]06'!J12</f>
        <v>0</v>
      </c>
      <c r="J10" s="200">
        <f>'[2]06'!K12</f>
        <v>0</v>
      </c>
      <c r="K10" s="15">
        <f t="shared" si="3"/>
        <v>33</v>
      </c>
      <c r="L10" s="18">
        <f>frq!C10</f>
        <v>1</v>
      </c>
      <c r="M10" s="124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99">
        <f>'[2]06'!B13</f>
        <v>36</v>
      </c>
      <c r="C11" s="200">
        <f>'[2]06'!C13</f>
        <v>54</v>
      </c>
      <c r="D11" s="200">
        <f>'[2]06'!D13</f>
        <v>0</v>
      </c>
      <c r="E11" s="200">
        <f>'[2]06'!E13</f>
        <v>0</v>
      </c>
      <c r="F11" s="15">
        <f t="shared" si="6"/>
        <v>90</v>
      </c>
      <c r="G11" s="199">
        <f>'[2]06'!H13</f>
        <v>32</v>
      </c>
      <c r="H11" s="200">
        <f>'[2]06'!I13</f>
        <v>0</v>
      </c>
      <c r="I11" s="200">
        <f>'[2]06'!J13</f>
        <v>0</v>
      </c>
      <c r="J11" s="200">
        <f>'[2]06'!K13</f>
        <v>0</v>
      </c>
      <c r="K11" s="15">
        <f t="shared" si="3"/>
        <v>32</v>
      </c>
      <c r="L11" s="18">
        <f>frq!C11</f>
        <v>1</v>
      </c>
      <c r="M11" s="124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</row>
    <row r="12" spans="1:18">
      <c r="A12" s="8" t="s">
        <v>54</v>
      </c>
      <c r="B12" s="199">
        <f>'[2]06'!B14</f>
        <v>36</v>
      </c>
      <c r="C12" s="200">
        <f>'[2]06'!C14</f>
        <v>54</v>
      </c>
      <c r="D12" s="200">
        <f>'[2]06'!D14</f>
        <v>0</v>
      </c>
      <c r="E12" s="200">
        <f>'[2]06'!E14</f>
        <v>0</v>
      </c>
      <c r="F12" s="15">
        <f t="shared" si="6"/>
        <v>90</v>
      </c>
      <c r="G12" s="199">
        <f>'[2]06'!H14</f>
        <v>32</v>
      </c>
      <c r="H12" s="200">
        <f>'[2]06'!I14</f>
        <v>0</v>
      </c>
      <c r="I12" s="200">
        <f>'[2]06'!J14</f>
        <v>0</v>
      </c>
      <c r="J12" s="200">
        <f>'[2]06'!K14</f>
        <v>0</v>
      </c>
      <c r="K12" s="15">
        <f t="shared" si="3"/>
        <v>32</v>
      </c>
      <c r="L12" s="18">
        <f>frq!C12</f>
        <v>1</v>
      </c>
      <c r="M12" s="124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</row>
    <row r="13" spans="1:18">
      <c r="A13" s="8" t="s">
        <v>55</v>
      </c>
      <c r="B13" s="199">
        <f>'[2]06'!B15</f>
        <v>36</v>
      </c>
      <c r="C13" s="200">
        <f>'[2]06'!C15</f>
        <v>54</v>
      </c>
      <c r="D13" s="200">
        <f>'[2]06'!D15</f>
        <v>0</v>
      </c>
      <c r="E13" s="200">
        <f>'[2]06'!E15</f>
        <v>0</v>
      </c>
      <c r="F13" s="15">
        <f t="shared" si="6"/>
        <v>90</v>
      </c>
      <c r="G13" s="199">
        <f>'[2]06'!H15</f>
        <v>32</v>
      </c>
      <c r="H13" s="200">
        <f>'[2]06'!I15</f>
        <v>0</v>
      </c>
      <c r="I13" s="200">
        <f>'[2]06'!J15</f>
        <v>0</v>
      </c>
      <c r="J13" s="200">
        <f>'[2]06'!K15</f>
        <v>0</v>
      </c>
      <c r="K13" s="15">
        <f t="shared" si="3"/>
        <v>32</v>
      </c>
      <c r="L13" s="18">
        <f>frq!C13</f>
        <v>1</v>
      </c>
      <c r="M13" s="124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</row>
    <row r="14" spans="1:18">
      <c r="A14" s="8" t="s">
        <v>56</v>
      </c>
      <c r="B14" s="199">
        <f>'[2]06'!B16</f>
        <v>36</v>
      </c>
      <c r="C14" s="200">
        <f>'[2]06'!C16</f>
        <v>54</v>
      </c>
      <c r="D14" s="200">
        <f>'[2]06'!D16</f>
        <v>0</v>
      </c>
      <c r="E14" s="200">
        <f>'[2]06'!E16</f>
        <v>0</v>
      </c>
      <c r="F14" s="15">
        <f t="shared" si="6"/>
        <v>90</v>
      </c>
      <c r="G14" s="199">
        <f>'[2]06'!H16</f>
        <v>32</v>
      </c>
      <c r="H14" s="200">
        <f>'[2]06'!I16</f>
        <v>0</v>
      </c>
      <c r="I14" s="200">
        <f>'[2]06'!J16</f>
        <v>0</v>
      </c>
      <c r="J14" s="200">
        <f>'[2]06'!K16</f>
        <v>0</v>
      </c>
      <c r="K14" s="15">
        <f t="shared" si="3"/>
        <v>32</v>
      </c>
      <c r="L14" s="18">
        <f>frq!C14</f>
        <v>1</v>
      </c>
      <c r="M14" s="124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</row>
    <row r="15" spans="1:18">
      <c r="A15" s="8" t="s">
        <v>57</v>
      </c>
      <c r="B15" s="199">
        <f>'[2]06'!B17</f>
        <v>36</v>
      </c>
      <c r="C15" s="200">
        <f>'[2]06'!C17</f>
        <v>54</v>
      </c>
      <c r="D15" s="200">
        <f>'[2]06'!D17</f>
        <v>0</v>
      </c>
      <c r="E15" s="200">
        <f>'[2]06'!E17</f>
        <v>0</v>
      </c>
      <c r="F15" s="15">
        <f t="shared" si="6"/>
        <v>90</v>
      </c>
      <c r="G15" s="199">
        <f>'[2]06'!H17</f>
        <v>32</v>
      </c>
      <c r="H15" s="200">
        <f>'[2]06'!I17</f>
        <v>0</v>
      </c>
      <c r="I15" s="200">
        <f>'[2]06'!J17</f>
        <v>0</v>
      </c>
      <c r="J15" s="200">
        <f>'[2]06'!K17</f>
        <v>0</v>
      </c>
      <c r="K15" s="15">
        <f t="shared" si="3"/>
        <v>32</v>
      </c>
      <c r="L15" s="18">
        <f>frq!C15</f>
        <v>1</v>
      </c>
      <c r="M15" s="124">
        <f t="shared" si="4"/>
        <v>31.6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</v>
      </c>
      <c r="R15" s="18">
        <v>0.4</v>
      </c>
    </row>
    <row r="16" spans="1:18">
      <c r="A16" s="8" t="s">
        <v>58</v>
      </c>
      <c r="B16" s="199">
        <f>'[2]06'!B18</f>
        <v>36</v>
      </c>
      <c r="C16" s="200">
        <f>'[2]06'!C18</f>
        <v>54</v>
      </c>
      <c r="D16" s="200">
        <f>'[2]06'!D18</f>
        <v>0</v>
      </c>
      <c r="E16" s="200">
        <f>'[2]06'!E18</f>
        <v>0</v>
      </c>
      <c r="F16" s="15">
        <f t="shared" si="6"/>
        <v>90</v>
      </c>
      <c r="G16" s="199">
        <f>'[2]06'!H18</f>
        <v>32</v>
      </c>
      <c r="H16" s="200">
        <f>'[2]06'!I18</f>
        <v>0</v>
      </c>
      <c r="I16" s="200">
        <f>'[2]06'!J18</f>
        <v>0</v>
      </c>
      <c r="J16" s="200">
        <f>'[2]06'!K18</f>
        <v>0</v>
      </c>
      <c r="K16" s="15">
        <f t="shared" si="3"/>
        <v>32</v>
      </c>
      <c r="L16" s="18">
        <f>frq!C16</f>
        <v>1</v>
      </c>
      <c r="M16" s="124">
        <f t="shared" si="4"/>
        <v>31.6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</v>
      </c>
      <c r="R16" s="18">
        <v>0.4</v>
      </c>
    </row>
    <row r="17" spans="1:18">
      <c r="A17" s="8" t="s">
        <v>59</v>
      </c>
      <c r="B17" s="199">
        <f>'[2]06'!B19</f>
        <v>36</v>
      </c>
      <c r="C17" s="200">
        <f>'[2]06'!C19</f>
        <v>54</v>
      </c>
      <c r="D17" s="200">
        <f>'[2]06'!D19</f>
        <v>0</v>
      </c>
      <c r="E17" s="200">
        <f>'[2]06'!E19</f>
        <v>0</v>
      </c>
      <c r="F17" s="15">
        <f t="shared" si="6"/>
        <v>90</v>
      </c>
      <c r="G17" s="199">
        <f>'[2]06'!H19</f>
        <v>32</v>
      </c>
      <c r="H17" s="200">
        <f>'[2]06'!I19</f>
        <v>0</v>
      </c>
      <c r="I17" s="200">
        <f>'[2]06'!J19</f>
        <v>0</v>
      </c>
      <c r="J17" s="200">
        <f>'[2]06'!K19</f>
        <v>0</v>
      </c>
      <c r="K17" s="15">
        <f t="shared" si="3"/>
        <v>32</v>
      </c>
      <c r="L17" s="18">
        <f>frq!C17</f>
        <v>1</v>
      </c>
      <c r="M17" s="124">
        <f t="shared" si="4"/>
        <v>31.6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31.6</v>
      </c>
      <c r="R17" s="18">
        <v>0.4</v>
      </c>
    </row>
    <row r="18" spans="1:18">
      <c r="A18" s="8" t="s">
        <v>60</v>
      </c>
      <c r="B18" s="199">
        <f>'[2]06'!B20</f>
        <v>36</v>
      </c>
      <c r="C18" s="200">
        <f>'[2]06'!C20</f>
        <v>54</v>
      </c>
      <c r="D18" s="200">
        <f>'[2]06'!D20</f>
        <v>0</v>
      </c>
      <c r="E18" s="200">
        <f>'[2]06'!E20</f>
        <v>0</v>
      </c>
      <c r="F18" s="15">
        <f t="shared" si="6"/>
        <v>90</v>
      </c>
      <c r="G18" s="199">
        <f>'[2]06'!H20</f>
        <v>32</v>
      </c>
      <c r="H18" s="200">
        <f>'[2]06'!I20</f>
        <v>0</v>
      </c>
      <c r="I18" s="200">
        <f>'[2]06'!J20</f>
        <v>0</v>
      </c>
      <c r="J18" s="200">
        <f>'[2]06'!K20</f>
        <v>0</v>
      </c>
      <c r="K18" s="15">
        <f t="shared" si="3"/>
        <v>32</v>
      </c>
      <c r="L18" s="18">
        <f>frq!C18</f>
        <v>1</v>
      </c>
      <c r="M18" s="124">
        <f t="shared" si="4"/>
        <v>31.6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31.6</v>
      </c>
      <c r="R18" s="18">
        <v>0.4</v>
      </c>
    </row>
    <row r="19" spans="1:18">
      <c r="A19" s="8" t="s">
        <v>61</v>
      </c>
      <c r="B19" s="199">
        <f>'[2]06'!B21</f>
        <v>36</v>
      </c>
      <c r="C19" s="200">
        <f>'[2]06'!C21</f>
        <v>54</v>
      </c>
      <c r="D19" s="200">
        <f>'[2]06'!D21</f>
        <v>0</v>
      </c>
      <c r="E19" s="200">
        <f>'[2]06'!E21</f>
        <v>0</v>
      </c>
      <c r="F19" s="15">
        <f t="shared" si="6"/>
        <v>90</v>
      </c>
      <c r="G19" s="199">
        <f>'[2]06'!H21</f>
        <v>32</v>
      </c>
      <c r="H19" s="200">
        <f>'[2]06'!I21</f>
        <v>0</v>
      </c>
      <c r="I19" s="200">
        <f>'[2]06'!J21</f>
        <v>0</v>
      </c>
      <c r="J19" s="200">
        <f>'[2]06'!K21</f>
        <v>0</v>
      </c>
      <c r="K19" s="15">
        <f t="shared" si="3"/>
        <v>32</v>
      </c>
      <c r="L19" s="18">
        <f>frq!C19</f>
        <v>1</v>
      </c>
      <c r="M19" s="124">
        <f t="shared" si="4"/>
        <v>31.6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</v>
      </c>
      <c r="R19" s="18">
        <v>0.4</v>
      </c>
    </row>
    <row r="20" spans="1:18">
      <c r="A20" s="8" t="s">
        <v>62</v>
      </c>
      <c r="B20" s="199">
        <f>'[2]06'!B22</f>
        <v>36</v>
      </c>
      <c r="C20" s="200">
        <f>'[2]06'!C22</f>
        <v>54</v>
      </c>
      <c r="D20" s="200">
        <f>'[2]06'!D22</f>
        <v>0</v>
      </c>
      <c r="E20" s="200">
        <f>'[2]06'!E22</f>
        <v>0</v>
      </c>
      <c r="F20" s="15">
        <f t="shared" si="6"/>
        <v>90</v>
      </c>
      <c r="G20" s="199">
        <f>'[2]06'!H22</f>
        <v>33</v>
      </c>
      <c r="H20" s="200">
        <f>'[2]06'!I22</f>
        <v>0</v>
      </c>
      <c r="I20" s="200">
        <f>'[2]06'!J22</f>
        <v>0</v>
      </c>
      <c r="J20" s="200">
        <f>'[2]06'!K22</f>
        <v>0</v>
      </c>
      <c r="K20" s="15">
        <f t="shared" si="3"/>
        <v>33</v>
      </c>
      <c r="L20" s="18">
        <f>frq!C20</f>
        <v>1</v>
      </c>
      <c r="M20" s="124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99">
        <f>'[2]06'!B23</f>
        <v>36</v>
      </c>
      <c r="C21" s="200">
        <f>'[2]06'!C23</f>
        <v>54</v>
      </c>
      <c r="D21" s="200">
        <f>'[2]06'!D23</f>
        <v>0</v>
      </c>
      <c r="E21" s="200">
        <f>'[2]06'!E23</f>
        <v>0</v>
      </c>
      <c r="F21" s="15">
        <f t="shared" si="6"/>
        <v>90</v>
      </c>
      <c r="G21" s="199">
        <f>'[2]06'!H23</f>
        <v>33</v>
      </c>
      <c r="H21" s="200">
        <f>'[2]06'!I23</f>
        <v>0</v>
      </c>
      <c r="I21" s="200">
        <f>'[2]06'!J23</f>
        <v>0</v>
      </c>
      <c r="J21" s="200">
        <f>'[2]06'!K23</f>
        <v>0</v>
      </c>
      <c r="K21" s="15">
        <f t="shared" si="3"/>
        <v>33</v>
      </c>
      <c r="L21" s="18">
        <f>frq!C21</f>
        <v>1</v>
      </c>
      <c r="M21" s="124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99">
        <f>'[2]06'!B24</f>
        <v>36</v>
      </c>
      <c r="C22" s="200">
        <f>'[2]06'!C24</f>
        <v>54</v>
      </c>
      <c r="D22" s="200">
        <f>'[2]06'!D24</f>
        <v>0</v>
      </c>
      <c r="E22" s="200">
        <f>'[2]06'!E24</f>
        <v>0</v>
      </c>
      <c r="F22" s="15">
        <f t="shared" si="6"/>
        <v>90</v>
      </c>
      <c r="G22" s="199">
        <f>'[2]06'!H24</f>
        <v>33</v>
      </c>
      <c r="H22" s="200">
        <f>'[2]06'!I24</f>
        <v>0</v>
      </c>
      <c r="I22" s="200">
        <f>'[2]06'!J24</f>
        <v>0</v>
      </c>
      <c r="J22" s="200">
        <f>'[2]06'!K24</f>
        <v>0</v>
      </c>
      <c r="K22" s="15">
        <f t="shared" si="3"/>
        <v>33</v>
      </c>
      <c r="L22" s="18">
        <f>frq!C22</f>
        <v>1</v>
      </c>
      <c r="M22" s="124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99">
        <f>'[2]06'!B25</f>
        <v>36</v>
      </c>
      <c r="C23" s="200">
        <f>'[2]06'!C25</f>
        <v>54</v>
      </c>
      <c r="D23" s="200">
        <f>'[2]06'!D25</f>
        <v>0</v>
      </c>
      <c r="E23" s="200">
        <f>'[2]06'!E25</f>
        <v>0</v>
      </c>
      <c r="F23" s="15">
        <f t="shared" si="6"/>
        <v>90</v>
      </c>
      <c r="G23" s="199">
        <f>'[2]06'!H25</f>
        <v>33</v>
      </c>
      <c r="H23" s="200">
        <f>'[2]06'!I25</f>
        <v>0</v>
      </c>
      <c r="I23" s="200">
        <f>'[2]06'!J25</f>
        <v>0</v>
      </c>
      <c r="J23" s="200">
        <f>'[2]06'!K25</f>
        <v>0</v>
      </c>
      <c r="K23" s="15">
        <f t="shared" si="3"/>
        <v>33</v>
      </c>
      <c r="L23" s="18">
        <f>frq!C23</f>
        <v>1</v>
      </c>
      <c r="M23" s="124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99">
        <f>'[2]06'!B26</f>
        <v>36</v>
      </c>
      <c r="C24" s="200">
        <f>'[2]06'!C26</f>
        <v>54</v>
      </c>
      <c r="D24" s="200">
        <f>'[2]06'!D26</f>
        <v>0</v>
      </c>
      <c r="E24" s="200">
        <f>'[2]06'!E26</f>
        <v>0</v>
      </c>
      <c r="F24" s="15">
        <f t="shared" si="6"/>
        <v>90</v>
      </c>
      <c r="G24" s="199">
        <f>'[2]06'!H26</f>
        <v>33</v>
      </c>
      <c r="H24" s="200">
        <f>'[2]06'!I26</f>
        <v>0</v>
      </c>
      <c r="I24" s="200">
        <f>'[2]06'!J26</f>
        <v>0</v>
      </c>
      <c r="J24" s="200">
        <f>'[2]06'!K26</f>
        <v>0</v>
      </c>
      <c r="K24" s="15">
        <f t="shared" si="3"/>
        <v>33</v>
      </c>
      <c r="L24" s="18">
        <f>frq!C24</f>
        <v>1</v>
      </c>
      <c r="M24" s="124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99">
        <f>'[2]06'!B27</f>
        <v>36</v>
      </c>
      <c r="C25" s="200">
        <f>'[2]06'!C27</f>
        <v>54</v>
      </c>
      <c r="D25" s="200">
        <f>'[2]06'!D27</f>
        <v>0</v>
      </c>
      <c r="E25" s="200">
        <f>'[2]06'!E27</f>
        <v>0</v>
      </c>
      <c r="F25" s="15">
        <f t="shared" si="6"/>
        <v>90</v>
      </c>
      <c r="G25" s="199">
        <f>'[2]06'!H27</f>
        <v>33</v>
      </c>
      <c r="H25" s="200">
        <f>'[2]06'!I27</f>
        <v>0</v>
      </c>
      <c r="I25" s="200">
        <f>'[2]06'!J27</f>
        <v>0</v>
      </c>
      <c r="J25" s="200">
        <f>'[2]06'!K27</f>
        <v>0</v>
      </c>
      <c r="K25" s="15">
        <f t="shared" si="3"/>
        <v>33</v>
      </c>
      <c r="L25" s="18">
        <f>frq!C25</f>
        <v>1</v>
      </c>
      <c r="M25" s="124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199">
        <f>'[2]06'!B28</f>
        <v>36</v>
      </c>
      <c r="C26" s="200">
        <f>'[2]06'!C28</f>
        <v>54</v>
      </c>
      <c r="D26" s="200">
        <f>'[2]06'!D28</f>
        <v>0</v>
      </c>
      <c r="E26" s="200">
        <f>'[2]06'!E28</f>
        <v>0</v>
      </c>
      <c r="F26" s="15">
        <f t="shared" si="6"/>
        <v>90</v>
      </c>
      <c r="G26" s="199">
        <f>'[2]06'!H28</f>
        <v>33</v>
      </c>
      <c r="H26" s="200">
        <f>'[2]06'!I28</f>
        <v>0</v>
      </c>
      <c r="I26" s="200">
        <f>'[2]06'!J28</f>
        <v>0</v>
      </c>
      <c r="J26" s="200">
        <f>'[2]06'!K28</f>
        <v>0</v>
      </c>
      <c r="K26" s="15">
        <f t="shared" si="3"/>
        <v>33</v>
      </c>
      <c r="L26" s="18">
        <f>frq!C26</f>
        <v>1</v>
      </c>
      <c r="M26" s="124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199">
        <f>'[2]06'!B29</f>
        <v>36</v>
      </c>
      <c r="C27" s="200">
        <f>'[2]06'!C29</f>
        <v>54</v>
      </c>
      <c r="D27" s="200">
        <f>'[2]06'!D29</f>
        <v>0</v>
      </c>
      <c r="E27" s="200">
        <f>'[2]06'!E29</f>
        <v>0</v>
      </c>
      <c r="F27" s="15">
        <f t="shared" si="6"/>
        <v>90</v>
      </c>
      <c r="G27" s="199">
        <f>'[2]06'!H29</f>
        <v>33</v>
      </c>
      <c r="H27" s="200">
        <f>'[2]06'!I29</f>
        <v>0</v>
      </c>
      <c r="I27" s="200">
        <f>'[2]06'!J29</f>
        <v>0</v>
      </c>
      <c r="J27" s="200">
        <f>'[2]06'!K29</f>
        <v>0</v>
      </c>
      <c r="K27" s="15">
        <f t="shared" si="3"/>
        <v>33</v>
      </c>
      <c r="L27" s="18">
        <f>frq!C27</f>
        <v>1</v>
      </c>
      <c r="M27" s="124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99">
        <f>'[2]06'!B30</f>
        <v>36</v>
      </c>
      <c r="C28" s="200">
        <f>'[2]06'!C30</f>
        <v>54</v>
      </c>
      <c r="D28" s="200">
        <f>'[2]06'!D30</f>
        <v>0</v>
      </c>
      <c r="E28" s="200">
        <f>'[2]06'!E30</f>
        <v>0</v>
      </c>
      <c r="F28" s="15">
        <f t="shared" si="6"/>
        <v>90</v>
      </c>
      <c r="G28" s="199">
        <f>'[2]06'!H30</f>
        <v>33</v>
      </c>
      <c r="H28" s="200">
        <f>'[2]06'!I30</f>
        <v>0</v>
      </c>
      <c r="I28" s="200">
        <f>'[2]06'!J30</f>
        <v>0</v>
      </c>
      <c r="J28" s="200">
        <f>'[2]06'!K30</f>
        <v>0</v>
      </c>
      <c r="K28" s="15">
        <f t="shared" si="3"/>
        <v>33</v>
      </c>
      <c r="L28" s="18">
        <f>frq!C28</f>
        <v>1</v>
      </c>
      <c r="M28" s="124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99">
        <f>'[2]06'!B31</f>
        <v>36</v>
      </c>
      <c r="C29" s="200">
        <f>'[2]06'!C31</f>
        <v>54</v>
      </c>
      <c r="D29" s="200">
        <f>'[2]06'!D31</f>
        <v>0</v>
      </c>
      <c r="E29" s="200">
        <f>'[2]06'!E31</f>
        <v>0</v>
      </c>
      <c r="F29" s="15">
        <f t="shared" si="6"/>
        <v>90</v>
      </c>
      <c r="G29" s="199">
        <f>'[2]06'!H31</f>
        <v>33</v>
      </c>
      <c r="H29" s="200">
        <f>'[2]06'!I31</f>
        <v>0</v>
      </c>
      <c r="I29" s="200">
        <f>'[2]06'!J31</f>
        <v>0</v>
      </c>
      <c r="J29" s="200">
        <f>'[2]06'!K31</f>
        <v>0</v>
      </c>
      <c r="K29" s="15">
        <f t="shared" si="3"/>
        <v>33</v>
      </c>
      <c r="L29" s="18">
        <f>frq!C29</f>
        <v>1</v>
      </c>
      <c r="M29" s="124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99">
        <f>'[2]06'!B32</f>
        <v>36</v>
      </c>
      <c r="C30" s="200">
        <f>'[2]06'!C32</f>
        <v>54</v>
      </c>
      <c r="D30" s="200">
        <f>'[2]06'!D32</f>
        <v>0</v>
      </c>
      <c r="E30" s="200">
        <f>'[2]06'!E32</f>
        <v>0</v>
      </c>
      <c r="F30" s="15">
        <f t="shared" si="6"/>
        <v>90</v>
      </c>
      <c r="G30" s="199">
        <f>'[2]06'!H32</f>
        <v>33</v>
      </c>
      <c r="H30" s="200">
        <f>'[2]06'!I32</f>
        <v>0</v>
      </c>
      <c r="I30" s="200">
        <f>'[2]06'!J32</f>
        <v>0</v>
      </c>
      <c r="J30" s="200">
        <f>'[2]06'!K32</f>
        <v>0</v>
      </c>
      <c r="K30" s="15">
        <f t="shared" si="3"/>
        <v>33</v>
      </c>
      <c r="L30" s="18">
        <f>frq!C30</f>
        <v>1</v>
      </c>
      <c r="M30" s="124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199">
        <f>'[2]06'!B33</f>
        <v>36</v>
      </c>
      <c r="C31" s="200">
        <f>'[2]06'!C33</f>
        <v>54</v>
      </c>
      <c r="D31" s="200">
        <f>'[2]06'!D33</f>
        <v>0</v>
      </c>
      <c r="E31" s="200">
        <f>'[2]06'!E33</f>
        <v>0</v>
      </c>
      <c r="F31" s="15">
        <f t="shared" si="6"/>
        <v>90</v>
      </c>
      <c r="G31" s="199">
        <f>'[2]06'!H33</f>
        <v>34</v>
      </c>
      <c r="H31" s="200">
        <f>'[2]06'!I33</f>
        <v>0</v>
      </c>
      <c r="I31" s="200">
        <f>'[2]06'!J33</f>
        <v>0</v>
      </c>
      <c r="J31" s="200">
        <f>'[2]06'!K33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9">
        <f>'[2]06'!B34</f>
        <v>36</v>
      </c>
      <c r="C32" s="200">
        <f>'[2]06'!C34</f>
        <v>54</v>
      </c>
      <c r="D32" s="200">
        <f>'[2]06'!D34</f>
        <v>0</v>
      </c>
      <c r="E32" s="200">
        <f>'[2]06'!E34</f>
        <v>0</v>
      </c>
      <c r="F32" s="15">
        <f t="shared" si="6"/>
        <v>90</v>
      </c>
      <c r="G32" s="199">
        <f>'[2]06'!H34</f>
        <v>34</v>
      </c>
      <c r="H32" s="200">
        <f>'[2]06'!I34</f>
        <v>0</v>
      </c>
      <c r="I32" s="200">
        <f>'[2]06'!J34</f>
        <v>0</v>
      </c>
      <c r="J32" s="200">
        <f>'[2]06'!K34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9">
        <f>'[2]06'!B35</f>
        <v>36</v>
      </c>
      <c r="C33" s="200">
        <f>'[2]06'!C35</f>
        <v>54</v>
      </c>
      <c r="D33" s="200">
        <f>'[2]06'!D35</f>
        <v>0</v>
      </c>
      <c r="E33" s="200">
        <f>'[2]06'!E35</f>
        <v>0</v>
      </c>
      <c r="F33" s="15">
        <f t="shared" si="6"/>
        <v>90</v>
      </c>
      <c r="G33" s="199">
        <f>'[2]06'!H35</f>
        <v>34</v>
      </c>
      <c r="H33" s="200">
        <f>'[2]06'!I35</f>
        <v>0</v>
      </c>
      <c r="I33" s="200">
        <f>'[2]06'!J35</f>
        <v>0</v>
      </c>
      <c r="J33" s="200">
        <f>'[2]06'!K35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9">
        <f>'[2]06'!B36</f>
        <v>36</v>
      </c>
      <c r="C34" s="200">
        <f>'[2]06'!C36</f>
        <v>54</v>
      </c>
      <c r="D34" s="200">
        <f>'[2]06'!D36</f>
        <v>0</v>
      </c>
      <c r="E34" s="200">
        <f>'[2]06'!E36</f>
        <v>0</v>
      </c>
      <c r="F34" s="15">
        <f t="shared" si="6"/>
        <v>90</v>
      </c>
      <c r="G34" s="199">
        <f>'[2]06'!H36</f>
        <v>34</v>
      </c>
      <c r="H34" s="200">
        <f>'[2]06'!I36</f>
        <v>0</v>
      </c>
      <c r="I34" s="200">
        <f>'[2]06'!J36</f>
        <v>0</v>
      </c>
      <c r="J34" s="200">
        <f>'[2]06'!K36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9">
        <f>'[2]06'!B37</f>
        <v>36</v>
      </c>
      <c r="C35" s="200">
        <f>'[2]06'!C37</f>
        <v>54</v>
      </c>
      <c r="D35" s="200">
        <f>'[2]06'!D37</f>
        <v>0</v>
      </c>
      <c r="E35" s="200">
        <f>'[2]06'!E37</f>
        <v>0</v>
      </c>
      <c r="F35" s="15">
        <f t="shared" si="6"/>
        <v>90</v>
      </c>
      <c r="G35" s="199">
        <f>'[2]06'!H37</f>
        <v>34</v>
      </c>
      <c r="H35" s="200">
        <f>'[2]06'!I37</f>
        <v>0</v>
      </c>
      <c r="I35" s="200">
        <f>'[2]06'!J37</f>
        <v>0</v>
      </c>
      <c r="J35" s="200">
        <f>'[2]06'!K37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'[2]06'!B38</f>
        <v>36</v>
      </c>
      <c r="C36" s="200">
        <f>'[2]06'!C38</f>
        <v>54</v>
      </c>
      <c r="D36" s="200">
        <f>'[2]06'!D38</f>
        <v>0</v>
      </c>
      <c r="E36" s="200">
        <f>'[2]06'!E38</f>
        <v>0</v>
      </c>
      <c r="F36" s="15">
        <f t="shared" si="6"/>
        <v>90</v>
      </c>
      <c r="G36" s="199">
        <f>'[2]06'!H38</f>
        <v>34</v>
      </c>
      <c r="H36" s="200">
        <f>'[2]06'!I38</f>
        <v>0</v>
      </c>
      <c r="I36" s="200">
        <f>'[2]06'!J38</f>
        <v>0</v>
      </c>
      <c r="J36" s="200">
        <f>'[2]06'!K38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'[2]06'!B39</f>
        <v>36</v>
      </c>
      <c r="C37" s="200">
        <f>'[2]06'!C39</f>
        <v>54</v>
      </c>
      <c r="D37" s="200">
        <f>'[2]06'!D39</f>
        <v>0</v>
      </c>
      <c r="E37" s="200">
        <f>'[2]06'!E39</f>
        <v>0</v>
      </c>
      <c r="F37" s="15">
        <f t="shared" si="6"/>
        <v>90</v>
      </c>
      <c r="G37" s="199">
        <f>'[2]06'!H39</f>
        <v>34</v>
      </c>
      <c r="H37" s="200">
        <f>'[2]06'!I39</f>
        <v>0</v>
      </c>
      <c r="I37" s="200">
        <f>'[2]06'!J39</f>
        <v>0</v>
      </c>
      <c r="J37" s="200">
        <f>'[2]06'!K39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'[2]06'!B40</f>
        <v>36</v>
      </c>
      <c r="C38" s="200">
        <f>'[2]06'!C40</f>
        <v>54</v>
      </c>
      <c r="D38" s="200">
        <f>'[2]06'!D40</f>
        <v>0</v>
      </c>
      <c r="E38" s="200">
        <f>'[2]06'!E40</f>
        <v>0</v>
      </c>
      <c r="F38" s="15">
        <f t="shared" si="6"/>
        <v>90</v>
      </c>
      <c r="G38" s="199">
        <f>'[2]06'!H40</f>
        <v>34</v>
      </c>
      <c r="H38" s="200">
        <f>'[2]06'!I40</f>
        <v>0</v>
      </c>
      <c r="I38" s="200">
        <f>'[2]06'!J40</f>
        <v>0</v>
      </c>
      <c r="J38" s="200">
        <f>'[2]06'!K40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'[2]06'!B41</f>
        <v>36</v>
      </c>
      <c r="C39" s="200">
        <f>'[2]06'!C41</f>
        <v>54</v>
      </c>
      <c r="D39" s="200">
        <f>'[2]06'!D41</f>
        <v>0</v>
      </c>
      <c r="E39" s="200">
        <f>'[2]06'!E41</f>
        <v>0</v>
      </c>
      <c r="F39" s="15">
        <f t="shared" si="6"/>
        <v>90</v>
      </c>
      <c r="G39" s="199">
        <f>'[2]06'!H41</f>
        <v>32</v>
      </c>
      <c r="H39" s="200">
        <f>'[2]06'!I41</f>
        <v>0</v>
      </c>
      <c r="I39" s="200">
        <f>'[2]06'!J41</f>
        <v>0</v>
      </c>
      <c r="J39" s="200">
        <f>'[2]06'!K41</f>
        <v>0</v>
      </c>
      <c r="K39" s="15">
        <f t="shared" si="3"/>
        <v>32</v>
      </c>
      <c r="L39" s="18">
        <f>frq!C39</f>
        <v>1</v>
      </c>
      <c r="M39" s="124">
        <f t="shared" si="4"/>
        <v>31.3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</v>
      </c>
      <c r="R39" s="18">
        <v>0.7</v>
      </c>
    </row>
    <row r="40" spans="1:18">
      <c r="A40" s="8" t="s">
        <v>82</v>
      </c>
      <c r="B40" s="199">
        <f>'[2]06'!B42</f>
        <v>36</v>
      </c>
      <c r="C40" s="200">
        <f>'[2]06'!C42</f>
        <v>54</v>
      </c>
      <c r="D40" s="200">
        <f>'[2]06'!D42</f>
        <v>0</v>
      </c>
      <c r="E40" s="200">
        <f>'[2]06'!E42</f>
        <v>0</v>
      </c>
      <c r="F40" s="15">
        <f t="shared" si="6"/>
        <v>90</v>
      </c>
      <c r="G40" s="199">
        <f>'[2]06'!H42</f>
        <v>32</v>
      </c>
      <c r="H40" s="200">
        <f>'[2]06'!I42</f>
        <v>0</v>
      </c>
      <c r="I40" s="200">
        <f>'[2]06'!J42</f>
        <v>0</v>
      </c>
      <c r="J40" s="200">
        <f>'[2]06'!K42</f>
        <v>0</v>
      </c>
      <c r="K40" s="15">
        <f t="shared" si="3"/>
        <v>32</v>
      </c>
      <c r="L40" s="18">
        <f>frq!C40</f>
        <v>1</v>
      </c>
      <c r="M40" s="124">
        <f t="shared" si="4"/>
        <v>31.3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31.3</v>
      </c>
      <c r="R40" s="18">
        <v>0.7</v>
      </c>
    </row>
    <row r="41" spans="1:18">
      <c r="A41" s="8" t="s">
        <v>83</v>
      </c>
      <c r="B41" s="199">
        <f>'[2]06'!B43</f>
        <v>36</v>
      </c>
      <c r="C41" s="200">
        <f>'[2]06'!C43</f>
        <v>54</v>
      </c>
      <c r="D41" s="200">
        <f>'[2]06'!D43</f>
        <v>0</v>
      </c>
      <c r="E41" s="200">
        <f>'[2]06'!E43</f>
        <v>0</v>
      </c>
      <c r="F41" s="15">
        <f t="shared" si="6"/>
        <v>90</v>
      </c>
      <c r="G41" s="199">
        <f>'[2]06'!H43</f>
        <v>32</v>
      </c>
      <c r="H41" s="200">
        <f>'[2]06'!I43</f>
        <v>0</v>
      </c>
      <c r="I41" s="200">
        <f>'[2]06'!J43</f>
        <v>0</v>
      </c>
      <c r="J41" s="200">
        <f>'[2]06'!K43</f>
        <v>0</v>
      </c>
      <c r="K41" s="15">
        <f t="shared" si="3"/>
        <v>32</v>
      </c>
      <c r="L41" s="18">
        <f>frq!C41</f>
        <v>1</v>
      </c>
      <c r="M41" s="124">
        <f t="shared" si="4"/>
        <v>31.3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31.3</v>
      </c>
      <c r="R41" s="18">
        <v>0.7</v>
      </c>
    </row>
    <row r="42" spans="1:18">
      <c r="A42" s="8" t="s">
        <v>84</v>
      </c>
      <c r="B42" s="199">
        <f>'[2]06'!B44</f>
        <v>36</v>
      </c>
      <c r="C42" s="200">
        <f>'[2]06'!C44</f>
        <v>54</v>
      </c>
      <c r="D42" s="200">
        <f>'[2]06'!D44</f>
        <v>0</v>
      </c>
      <c r="E42" s="200">
        <f>'[2]06'!E44</f>
        <v>0</v>
      </c>
      <c r="F42" s="15">
        <f t="shared" si="6"/>
        <v>90</v>
      </c>
      <c r="G42" s="199">
        <f>'[2]06'!H44</f>
        <v>32</v>
      </c>
      <c r="H42" s="200">
        <f>'[2]06'!I44</f>
        <v>0</v>
      </c>
      <c r="I42" s="200">
        <f>'[2]06'!J44</f>
        <v>0</v>
      </c>
      <c r="J42" s="200">
        <f>'[2]06'!K44</f>
        <v>0</v>
      </c>
      <c r="K42" s="15">
        <f t="shared" si="3"/>
        <v>32</v>
      </c>
      <c r="L42" s="18">
        <f>frq!C42</f>
        <v>1</v>
      </c>
      <c r="M42" s="124">
        <f t="shared" si="4"/>
        <v>31.3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31.3</v>
      </c>
      <c r="R42" s="18">
        <v>0.7</v>
      </c>
    </row>
    <row r="43" spans="1:18">
      <c r="A43" s="8" t="s">
        <v>85</v>
      </c>
      <c r="B43" s="199">
        <f>'[2]06'!B45</f>
        <v>36</v>
      </c>
      <c r="C43" s="200">
        <f>'[2]06'!C45</f>
        <v>54</v>
      </c>
      <c r="D43" s="200">
        <f>'[2]06'!D45</f>
        <v>0</v>
      </c>
      <c r="E43" s="200">
        <f>'[2]06'!E45</f>
        <v>0</v>
      </c>
      <c r="F43" s="15">
        <f t="shared" si="6"/>
        <v>90</v>
      </c>
      <c r="G43" s="199">
        <f>'[2]06'!H45</f>
        <v>32</v>
      </c>
      <c r="H43" s="200">
        <f>'[2]06'!I45</f>
        <v>25</v>
      </c>
      <c r="I43" s="200">
        <f>'[2]06'!J45</f>
        <v>0</v>
      </c>
      <c r="J43" s="200">
        <f>'[2]06'!K45</f>
        <v>0</v>
      </c>
      <c r="K43" s="15">
        <f t="shared" si="3"/>
        <v>57</v>
      </c>
      <c r="L43" s="18">
        <f>frq!C43</f>
        <v>1</v>
      </c>
      <c r="M43" s="124">
        <f t="shared" si="4"/>
        <v>31.3</v>
      </c>
      <c r="N43" s="16">
        <f t="shared" si="7"/>
        <v>25</v>
      </c>
      <c r="O43" s="16">
        <f t="shared" si="8"/>
        <v>0</v>
      </c>
      <c r="P43" s="16">
        <f t="shared" si="9"/>
        <v>0</v>
      </c>
      <c r="Q43" s="17">
        <f t="shared" si="5"/>
        <v>56.3</v>
      </c>
      <c r="R43" s="18">
        <v>0.7</v>
      </c>
    </row>
    <row r="44" spans="1:18">
      <c r="A44" s="8" t="s">
        <v>86</v>
      </c>
      <c r="B44" s="199">
        <f>'[2]06'!B46</f>
        <v>36</v>
      </c>
      <c r="C44" s="200">
        <f>'[2]06'!C46</f>
        <v>54</v>
      </c>
      <c r="D44" s="200">
        <f>'[2]06'!D46</f>
        <v>0</v>
      </c>
      <c r="E44" s="200">
        <f>'[2]06'!E46</f>
        <v>0</v>
      </c>
      <c r="F44" s="15">
        <f t="shared" si="6"/>
        <v>90</v>
      </c>
      <c r="G44" s="199">
        <f>'[2]06'!H46</f>
        <v>32</v>
      </c>
      <c r="H44" s="200">
        <f>'[2]06'!I46</f>
        <v>25</v>
      </c>
      <c r="I44" s="200">
        <f>'[2]06'!J46</f>
        <v>0</v>
      </c>
      <c r="J44" s="200">
        <f>'[2]06'!K46</f>
        <v>0</v>
      </c>
      <c r="K44" s="15">
        <f t="shared" si="3"/>
        <v>57</v>
      </c>
      <c r="L44" s="18">
        <f>frq!C44</f>
        <v>1</v>
      </c>
      <c r="M44" s="124">
        <f t="shared" si="4"/>
        <v>31.3</v>
      </c>
      <c r="N44" s="16">
        <f t="shared" si="7"/>
        <v>25</v>
      </c>
      <c r="O44" s="16">
        <f t="shared" si="8"/>
        <v>0</v>
      </c>
      <c r="P44" s="16">
        <f t="shared" si="9"/>
        <v>0</v>
      </c>
      <c r="Q44" s="17">
        <f t="shared" si="5"/>
        <v>56.3</v>
      </c>
      <c r="R44" s="18">
        <v>0.7</v>
      </c>
    </row>
    <row r="45" spans="1:18">
      <c r="A45" s="8" t="s">
        <v>87</v>
      </c>
      <c r="B45" s="199">
        <f>'[2]06'!B47</f>
        <v>36</v>
      </c>
      <c r="C45" s="200">
        <f>'[2]06'!C47</f>
        <v>54</v>
      </c>
      <c r="D45" s="200">
        <f>'[2]06'!D47</f>
        <v>0</v>
      </c>
      <c r="E45" s="200">
        <f>'[2]06'!E47</f>
        <v>0</v>
      </c>
      <c r="F45" s="15">
        <f t="shared" si="6"/>
        <v>90</v>
      </c>
      <c r="G45" s="199">
        <f>'[2]06'!H47</f>
        <v>32</v>
      </c>
      <c r="H45" s="200">
        <f>'[2]06'!I47</f>
        <v>25</v>
      </c>
      <c r="I45" s="200">
        <f>'[2]06'!J47</f>
        <v>0</v>
      </c>
      <c r="J45" s="200">
        <f>'[2]06'!K47</f>
        <v>0</v>
      </c>
      <c r="K45" s="15">
        <f t="shared" si="3"/>
        <v>57</v>
      </c>
      <c r="L45" s="18">
        <f>frq!C45</f>
        <v>1</v>
      </c>
      <c r="M45" s="124">
        <f t="shared" si="4"/>
        <v>31.3</v>
      </c>
      <c r="N45" s="16">
        <f t="shared" si="7"/>
        <v>25</v>
      </c>
      <c r="O45" s="16">
        <f t="shared" si="8"/>
        <v>0</v>
      </c>
      <c r="P45" s="16">
        <f t="shared" si="9"/>
        <v>0</v>
      </c>
      <c r="Q45" s="17">
        <f t="shared" si="5"/>
        <v>56.3</v>
      </c>
      <c r="R45" s="18">
        <v>0.7</v>
      </c>
    </row>
    <row r="46" spans="1:18">
      <c r="A46" s="8" t="s">
        <v>88</v>
      </c>
      <c r="B46" s="199">
        <f>'[2]06'!B48</f>
        <v>36</v>
      </c>
      <c r="C46" s="200">
        <f>'[2]06'!C48</f>
        <v>54</v>
      </c>
      <c r="D46" s="200">
        <f>'[2]06'!D48</f>
        <v>0</v>
      </c>
      <c r="E46" s="200">
        <f>'[2]06'!E48</f>
        <v>0</v>
      </c>
      <c r="F46" s="15">
        <f t="shared" si="6"/>
        <v>90</v>
      </c>
      <c r="G46" s="199">
        <f>'[2]06'!H48</f>
        <v>32</v>
      </c>
      <c r="H46" s="200">
        <f>'[2]06'!I48</f>
        <v>25</v>
      </c>
      <c r="I46" s="200">
        <f>'[2]06'!J48</f>
        <v>0</v>
      </c>
      <c r="J46" s="200">
        <f>'[2]06'!K48</f>
        <v>0</v>
      </c>
      <c r="K46" s="15">
        <f t="shared" si="3"/>
        <v>57</v>
      </c>
      <c r="L46" s="18">
        <f>frq!C46</f>
        <v>1</v>
      </c>
      <c r="M46" s="124">
        <f t="shared" si="4"/>
        <v>31.3</v>
      </c>
      <c r="N46" s="16">
        <f t="shared" si="7"/>
        <v>25</v>
      </c>
      <c r="O46" s="16">
        <f t="shared" si="8"/>
        <v>0</v>
      </c>
      <c r="P46" s="16">
        <f t="shared" si="9"/>
        <v>0</v>
      </c>
      <c r="Q46" s="17">
        <f t="shared" si="5"/>
        <v>56.3</v>
      </c>
      <c r="R46" s="18">
        <v>0.7</v>
      </c>
    </row>
    <row r="47" spans="1:18">
      <c r="A47" s="8" t="s">
        <v>89</v>
      </c>
      <c r="B47" s="199">
        <f>'[2]06'!B49</f>
        <v>36</v>
      </c>
      <c r="C47" s="200">
        <f>'[2]06'!C49</f>
        <v>54</v>
      </c>
      <c r="D47" s="200">
        <f>'[2]06'!D49</f>
        <v>0</v>
      </c>
      <c r="E47" s="200">
        <f>'[2]06'!E49</f>
        <v>0</v>
      </c>
      <c r="F47" s="15">
        <f t="shared" si="6"/>
        <v>90</v>
      </c>
      <c r="G47" s="199">
        <f>'[2]06'!H49</f>
        <v>32</v>
      </c>
      <c r="H47" s="200">
        <f>'[2]06'!I49</f>
        <v>25</v>
      </c>
      <c r="I47" s="200">
        <f>'[2]06'!J49</f>
        <v>0</v>
      </c>
      <c r="J47" s="200">
        <f>'[2]06'!K49</f>
        <v>0</v>
      </c>
      <c r="K47" s="15">
        <f t="shared" si="3"/>
        <v>57</v>
      </c>
      <c r="L47" s="18">
        <f>frq!C47</f>
        <v>1</v>
      </c>
      <c r="M47" s="124">
        <f t="shared" si="4"/>
        <v>31.3</v>
      </c>
      <c r="N47" s="16">
        <f t="shared" si="7"/>
        <v>25</v>
      </c>
      <c r="O47" s="16">
        <f t="shared" si="8"/>
        <v>0</v>
      </c>
      <c r="P47" s="16">
        <f t="shared" si="9"/>
        <v>0</v>
      </c>
      <c r="Q47" s="17">
        <f t="shared" si="5"/>
        <v>56.3</v>
      </c>
      <c r="R47" s="18">
        <v>0.7</v>
      </c>
    </row>
    <row r="48" spans="1:18">
      <c r="A48" s="8" t="s">
        <v>90</v>
      </c>
      <c r="B48" s="199">
        <f>'[2]06'!B50</f>
        <v>36</v>
      </c>
      <c r="C48" s="200">
        <f>'[2]06'!C50</f>
        <v>54</v>
      </c>
      <c r="D48" s="200">
        <f>'[2]06'!D50</f>
        <v>0</v>
      </c>
      <c r="E48" s="200">
        <f>'[2]06'!E50</f>
        <v>0</v>
      </c>
      <c r="F48" s="15">
        <f t="shared" si="6"/>
        <v>90</v>
      </c>
      <c r="G48" s="199">
        <f>'[2]06'!H50</f>
        <v>32</v>
      </c>
      <c r="H48" s="200">
        <f>'[2]06'!I50</f>
        <v>25</v>
      </c>
      <c r="I48" s="200">
        <f>'[2]06'!J50</f>
        <v>0</v>
      </c>
      <c r="J48" s="200">
        <f>'[2]06'!K50</f>
        <v>0</v>
      </c>
      <c r="K48" s="15">
        <f t="shared" si="3"/>
        <v>57</v>
      </c>
      <c r="L48" s="18">
        <f>frq!C48</f>
        <v>1</v>
      </c>
      <c r="M48" s="124">
        <f t="shared" si="4"/>
        <v>31.3</v>
      </c>
      <c r="N48" s="16">
        <f t="shared" si="7"/>
        <v>25</v>
      </c>
      <c r="O48" s="16">
        <f t="shared" si="8"/>
        <v>0</v>
      </c>
      <c r="P48" s="16">
        <f t="shared" si="9"/>
        <v>0</v>
      </c>
      <c r="Q48" s="17">
        <f t="shared" si="5"/>
        <v>56.3</v>
      </c>
      <c r="R48" s="18">
        <v>0.7</v>
      </c>
    </row>
    <row r="49" spans="1:18">
      <c r="A49" s="8" t="s">
        <v>91</v>
      </c>
      <c r="B49" s="199">
        <f>'[2]06'!B51</f>
        <v>36</v>
      </c>
      <c r="C49" s="200">
        <f>'[2]06'!C51</f>
        <v>54</v>
      </c>
      <c r="D49" s="200">
        <f>'[2]06'!D51</f>
        <v>0</v>
      </c>
      <c r="E49" s="200">
        <f>'[2]06'!E51</f>
        <v>0</v>
      </c>
      <c r="F49" s="15">
        <f t="shared" si="6"/>
        <v>90</v>
      </c>
      <c r="G49" s="199">
        <f>'[2]06'!H51</f>
        <v>32</v>
      </c>
      <c r="H49" s="200">
        <f>'[2]06'!I51</f>
        <v>25</v>
      </c>
      <c r="I49" s="200">
        <f>'[2]06'!J51</f>
        <v>0</v>
      </c>
      <c r="J49" s="200">
        <f>'[2]06'!K51</f>
        <v>0</v>
      </c>
      <c r="K49" s="15">
        <f t="shared" si="3"/>
        <v>57</v>
      </c>
      <c r="L49" s="18">
        <f>frq!C49</f>
        <v>1</v>
      </c>
      <c r="M49" s="124">
        <f t="shared" si="4"/>
        <v>31.3</v>
      </c>
      <c r="N49" s="16">
        <f t="shared" si="7"/>
        <v>25</v>
      </c>
      <c r="O49" s="16">
        <f t="shared" si="8"/>
        <v>0</v>
      </c>
      <c r="P49" s="16">
        <f t="shared" si="9"/>
        <v>0</v>
      </c>
      <c r="Q49" s="17">
        <f t="shared" si="5"/>
        <v>56.3</v>
      </c>
      <c r="R49" s="18">
        <v>0.7</v>
      </c>
    </row>
    <row r="50" spans="1:18">
      <c r="A50" s="8" t="s">
        <v>92</v>
      </c>
      <c r="B50" s="199">
        <f>'[2]06'!B52</f>
        <v>36</v>
      </c>
      <c r="C50" s="200">
        <f>'[2]06'!C52</f>
        <v>54</v>
      </c>
      <c r="D50" s="200">
        <f>'[2]06'!D52</f>
        <v>0</v>
      </c>
      <c r="E50" s="200">
        <f>'[2]06'!E52</f>
        <v>0</v>
      </c>
      <c r="F50" s="15">
        <f t="shared" si="6"/>
        <v>90</v>
      </c>
      <c r="G50" s="199">
        <f>'[2]06'!H52</f>
        <v>32</v>
      </c>
      <c r="H50" s="200">
        <f>'[2]06'!I52</f>
        <v>25</v>
      </c>
      <c r="I50" s="200">
        <f>'[2]06'!J52</f>
        <v>0</v>
      </c>
      <c r="J50" s="200">
        <f>'[2]06'!K52</f>
        <v>0</v>
      </c>
      <c r="K50" s="15">
        <f t="shared" si="3"/>
        <v>57</v>
      </c>
      <c r="L50" s="18">
        <f>frq!C50</f>
        <v>1</v>
      </c>
      <c r="M50" s="124">
        <f t="shared" si="4"/>
        <v>31.3</v>
      </c>
      <c r="N50" s="16">
        <f t="shared" si="7"/>
        <v>25</v>
      </c>
      <c r="O50" s="16">
        <f t="shared" si="8"/>
        <v>0</v>
      </c>
      <c r="P50" s="16">
        <f t="shared" si="9"/>
        <v>0</v>
      </c>
      <c r="Q50" s="17">
        <f t="shared" si="5"/>
        <v>56.3</v>
      </c>
      <c r="R50" s="18">
        <v>0.7</v>
      </c>
    </row>
    <row r="51" spans="1:18">
      <c r="A51" s="8" t="s">
        <v>93</v>
      </c>
      <c r="B51" s="199">
        <f>'[2]06'!B53</f>
        <v>36</v>
      </c>
      <c r="C51" s="200">
        <f>'[2]06'!C53</f>
        <v>54</v>
      </c>
      <c r="D51" s="200">
        <f>'[2]06'!D53</f>
        <v>0</v>
      </c>
      <c r="E51" s="200">
        <f>'[2]06'!E53</f>
        <v>0</v>
      </c>
      <c r="F51" s="15">
        <f t="shared" si="6"/>
        <v>90</v>
      </c>
      <c r="G51" s="199">
        <f>'[2]06'!H53</f>
        <v>31</v>
      </c>
      <c r="H51" s="200">
        <f>'[2]06'!I53</f>
        <v>25</v>
      </c>
      <c r="I51" s="200">
        <f>'[2]06'!J53</f>
        <v>0</v>
      </c>
      <c r="J51" s="200">
        <f>'[2]06'!K53</f>
        <v>0</v>
      </c>
      <c r="K51" s="15">
        <f t="shared" si="3"/>
        <v>56</v>
      </c>
      <c r="L51" s="18">
        <f>frq!C51</f>
        <v>1</v>
      </c>
      <c r="M51" s="124">
        <f t="shared" si="4"/>
        <v>30.3</v>
      </c>
      <c r="N51" s="16">
        <f t="shared" si="7"/>
        <v>25</v>
      </c>
      <c r="O51" s="16">
        <f t="shared" si="8"/>
        <v>0</v>
      </c>
      <c r="P51" s="16">
        <f t="shared" si="9"/>
        <v>0</v>
      </c>
      <c r="Q51" s="17">
        <f t="shared" si="5"/>
        <v>55.3</v>
      </c>
      <c r="R51" s="18">
        <v>0.7</v>
      </c>
    </row>
    <row r="52" spans="1:18">
      <c r="A52" s="8" t="s">
        <v>94</v>
      </c>
      <c r="B52" s="199">
        <f>'[2]06'!B54</f>
        <v>36</v>
      </c>
      <c r="C52" s="200">
        <f>'[2]06'!C54</f>
        <v>54</v>
      </c>
      <c r="D52" s="200">
        <f>'[2]06'!D54</f>
        <v>0</v>
      </c>
      <c r="E52" s="200">
        <f>'[2]06'!E54</f>
        <v>0</v>
      </c>
      <c r="F52" s="15">
        <f t="shared" si="6"/>
        <v>90</v>
      </c>
      <c r="G52" s="199">
        <f>'[2]06'!H54</f>
        <v>31</v>
      </c>
      <c r="H52" s="200">
        <f>'[2]06'!I54</f>
        <v>25</v>
      </c>
      <c r="I52" s="200">
        <f>'[2]06'!J54</f>
        <v>0</v>
      </c>
      <c r="J52" s="200">
        <f>'[2]06'!K54</f>
        <v>0</v>
      </c>
      <c r="K52" s="15">
        <f t="shared" si="3"/>
        <v>56</v>
      </c>
      <c r="L52" s="18">
        <f>frq!C52</f>
        <v>1</v>
      </c>
      <c r="M52" s="124">
        <f t="shared" si="4"/>
        <v>30.3</v>
      </c>
      <c r="N52" s="16">
        <f t="shared" si="7"/>
        <v>25</v>
      </c>
      <c r="O52" s="16">
        <f t="shared" si="8"/>
        <v>0</v>
      </c>
      <c r="P52" s="16">
        <f t="shared" si="9"/>
        <v>0</v>
      </c>
      <c r="Q52" s="17">
        <f t="shared" si="5"/>
        <v>55.3</v>
      </c>
      <c r="R52" s="18">
        <v>0.7</v>
      </c>
    </row>
    <row r="53" spans="1:18">
      <c r="A53" s="8" t="s">
        <v>95</v>
      </c>
      <c r="B53" s="199">
        <f>'[2]06'!B55</f>
        <v>36</v>
      </c>
      <c r="C53" s="200">
        <f>'[2]06'!C55</f>
        <v>54</v>
      </c>
      <c r="D53" s="200">
        <f>'[2]06'!D55</f>
        <v>0</v>
      </c>
      <c r="E53" s="200">
        <f>'[2]06'!E55</f>
        <v>0</v>
      </c>
      <c r="F53" s="15">
        <f t="shared" si="6"/>
        <v>90</v>
      </c>
      <c r="G53" s="199">
        <f>'[2]06'!H55</f>
        <v>36</v>
      </c>
      <c r="H53" s="200">
        <f>'[2]06'!I55</f>
        <v>0</v>
      </c>
      <c r="I53" s="200">
        <f>'[2]06'!J55</f>
        <v>0</v>
      </c>
      <c r="J53" s="200">
        <f>'[2]06'!K55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9">
        <f>'[2]06'!B56</f>
        <v>70</v>
      </c>
      <c r="C54" s="200">
        <f>'[2]06'!C56</f>
        <v>20</v>
      </c>
      <c r="D54" s="200">
        <f>'[2]06'!D56</f>
        <v>0</v>
      </c>
      <c r="E54" s="200">
        <f>'[2]06'!E56</f>
        <v>0</v>
      </c>
      <c r="F54" s="15">
        <f t="shared" si="6"/>
        <v>90</v>
      </c>
      <c r="G54" s="199">
        <f>'[2]06'!H56</f>
        <v>62</v>
      </c>
      <c r="H54" s="200">
        <f>'[2]06'!I56</f>
        <v>0</v>
      </c>
      <c r="I54" s="200">
        <f>'[2]06'!J56</f>
        <v>0</v>
      </c>
      <c r="J54" s="200">
        <f>'[2]06'!K56</f>
        <v>0</v>
      </c>
      <c r="K54" s="15">
        <f t="shared" si="3"/>
        <v>62</v>
      </c>
      <c r="L54" s="18">
        <f>frq!C54</f>
        <v>1</v>
      </c>
      <c r="M54" s="124">
        <f t="shared" si="4"/>
        <v>61.3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61.3</v>
      </c>
      <c r="R54" s="18">
        <v>0.7</v>
      </c>
    </row>
    <row r="55" spans="1:18">
      <c r="A55" s="8" t="s">
        <v>97</v>
      </c>
      <c r="B55" s="199">
        <f>'[2]06'!B57</f>
        <v>70</v>
      </c>
      <c r="C55" s="200">
        <f>'[2]06'!C57</f>
        <v>20</v>
      </c>
      <c r="D55" s="200">
        <f>'[2]06'!D57</f>
        <v>0</v>
      </c>
      <c r="E55" s="200">
        <f>'[2]06'!E57</f>
        <v>0</v>
      </c>
      <c r="F55" s="15">
        <f t="shared" si="6"/>
        <v>90</v>
      </c>
      <c r="G55" s="199">
        <f>'[2]06'!H57</f>
        <v>62</v>
      </c>
      <c r="H55" s="200">
        <f>'[2]06'!I57</f>
        <v>0</v>
      </c>
      <c r="I55" s="200">
        <f>'[2]06'!J57</f>
        <v>0</v>
      </c>
      <c r="J55" s="200">
        <f>'[2]06'!K57</f>
        <v>0</v>
      </c>
      <c r="K55" s="15">
        <f t="shared" si="3"/>
        <v>62</v>
      </c>
      <c r="L55" s="18">
        <f>frq!C55</f>
        <v>1</v>
      </c>
      <c r="M55" s="124">
        <f t="shared" si="4"/>
        <v>61.3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61.3</v>
      </c>
      <c r="R55" s="18">
        <v>0.7</v>
      </c>
    </row>
    <row r="56" spans="1:18">
      <c r="A56" s="8" t="s">
        <v>98</v>
      </c>
      <c r="B56" s="199">
        <f>'[2]06'!B58</f>
        <v>70</v>
      </c>
      <c r="C56" s="200">
        <f>'[2]06'!C58</f>
        <v>20</v>
      </c>
      <c r="D56" s="200">
        <f>'[2]06'!D58</f>
        <v>0</v>
      </c>
      <c r="E56" s="200">
        <f>'[2]06'!E58</f>
        <v>0</v>
      </c>
      <c r="F56" s="15">
        <f t="shared" si="6"/>
        <v>90</v>
      </c>
      <c r="G56" s="199">
        <f>'[2]06'!H58</f>
        <v>62</v>
      </c>
      <c r="H56" s="200">
        <f>'[2]06'!I58</f>
        <v>0</v>
      </c>
      <c r="I56" s="200">
        <f>'[2]06'!J58</f>
        <v>0</v>
      </c>
      <c r="J56" s="200">
        <f>'[2]06'!K58</f>
        <v>0</v>
      </c>
      <c r="K56" s="15">
        <f t="shared" si="3"/>
        <v>62</v>
      </c>
      <c r="L56" s="18">
        <f>frq!C56</f>
        <v>1</v>
      </c>
      <c r="M56" s="124">
        <f t="shared" si="4"/>
        <v>61.3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61.3</v>
      </c>
      <c r="R56" s="18">
        <v>0.7</v>
      </c>
    </row>
    <row r="57" spans="1:18">
      <c r="A57" s="8" t="s">
        <v>99</v>
      </c>
      <c r="B57" s="199">
        <f>'[2]06'!B59</f>
        <v>70</v>
      </c>
      <c r="C57" s="200">
        <f>'[2]06'!C59</f>
        <v>20</v>
      </c>
      <c r="D57" s="200">
        <f>'[2]06'!D59</f>
        <v>0</v>
      </c>
      <c r="E57" s="200">
        <f>'[2]06'!E59</f>
        <v>0</v>
      </c>
      <c r="F57" s="15">
        <f t="shared" si="6"/>
        <v>90</v>
      </c>
      <c r="G57" s="199">
        <f>'[2]06'!H59</f>
        <v>62</v>
      </c>
      <c r="H57" s="200">
        <f>'[2]06'!I59</f>
        <v>0</v>
      </c>
      <c r="I57" s="200">
        <f>'[2]06'!J59</f>
        <v>0</v>
      </c>
      <c r="J57" s="200">
        <f>'[2]06'!K59</f>
        <v>0</v>
      </c>
      <c r="K57" s="15">
        <f t="shared" si="3"/>
        <v>62</v>
      </c>
      <c r="L57" s="18">
        <f>frq!C57</f>
        <v>1</v>
      </c>
      <c r="M57" s="124">
        <f t="shared" si="4"/>
        <v>61.3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61.3</v>
      </c>
      <c r="R57" s="18">
        <v>0.7</v>
      </c>
    </row>
    <row r="58" spans="1:18">
      <c r="A58" s="8" t="s">
        <v>100</v>
      </c>
      <c r="B58" s="199">
        <f>'[2]06'!B60</f>
        <v>36</v>
      </c>
      <c r="C58" s="200">
        <f>'[2]06'!C60</f>
        <v>20</v>
      </c>
      <c r="D58" s="200">
        <f>'[2]06'!D60</f>
        <v>0</v>
      </c>
      <c r="E58" s="200">
        <f>'[2]06'!E60</f>
        <v>0</v>
      </c>
      <c r="F58" s="15">
        <f t="shared" si="6"/>
        <v>56</v>
      </c>
      <c r="G58" s="199">
        <f>'[2]06'!H60</f>
        <v>31</v>
      </c>
      <c r="H58" s="200">
        <f>'[2]06'!I60</f>
        <v>0</v>
      </c>
      <c r="I58" s="200">
        <f>'[2]06'!J60</f>
        <v>0</v>
      </c>
      <c r="J58" s="200">
        <f>'[2]06'!K60</f>
        <v>0</v>
      </c>
      <c r="K58" s="15">
        <f t="shared" si="3"/>
        <v>31</v>
      </c>
      <c r="L58" s="18">
        <f>frq!C58</f>
        <v>1</v>
      </c>
      <c r="M58" s="124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99">
        <f>'[2]06'!B61</f>
        <v>36</v>
      </c>
      <c r="C59" s="200">
        <f>'[2]06'!C61</f>
        <v>20</v>
      </c>
      <c r="D59" s="200">
        <f>'[2]06'!D61</f>
        <v>0</v>
      </c>
      <c r="E59" s="200">
        <f>'[2]06'!E61</f>
        <v>0</v>
      </c>
      <c r="F59" s="15">
        <f t="shared" si="6"/>
        <v>56</v>
      </c>
      <c r="G59" s="199">
        <f>'[2]06'!H61</f>
        <v>31</v>
      </c>
      <c r="H59" s="200">
        <f>'[2]06'!I61</f>
        <v>0</v>
      </c>
      <c r="I59" s="200">
        <f>'[2]06'!J61</f>
        <v>0</v>
      </c>
      <c r="J59" s="200">
        <f>'[2]06'!K61</f>
        <v>0</v>
      </c>
      <c r="K59" s="15">
        <f t="shared" si="3"/>
        <v>31</v>
      </c>
      <c r="L59" s="18">
        <f>frq!C59</f>
        <v>1</v>
      </c>
      <c r="M59" s="124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99">
        <f>'[2]06'!B62</f>
        <v>36</v>
      </c>
      <c r="C60" s="200">
        <f>'[2]06'!C62</f>
        <v>54</v>
      </c>
      <c r="D60" s="200">
        <f>'[2]06'!D62</f>
        <v>0</v>
      </c>
      <c r="E60" s="200">
        <f>'[2]06'!E62</f>
        <v>0</v>
      </c>
      <c r="F60" s="15">
        <f t="shared" si="6"/>
        <v>90</v>
      </c>
      <c r="G60" s="199">
        <f>'[2]06'!H62</f>
        <v>31</v>
      </c>
      <c r="H60" s="200">
        <f>'[2]06'!I62</f>
        <v>25</v>
      </c>
      <c r="I60" s="200">
        <f>'[2]06'!J62</f>
        <v>0</v>
      </c>
      <c r="J60" s="200">
        <f>'[2]06'!K62</f>
        <v>0</v>
      </c>
      <c r="K60" s="15">
        <f t="shared" si="3"/>
        <v>56</v>
      </c>
      <c r="L60" s="18">
        <f>frq!C60</f>
        <v>1</v>
      </c>
      <c r="M60" s="124">
        <f t="shared" si="4"/>
        <v>30.3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55.3</v>
      </c>
      <c r="R60" s="18">
        <v>0.7</v>
      </c>
    </row>
    <row r="61" spans="1:18">
      <c r="A61" s="8" t="s">
        <v>103</v>
      </c>
      <c r="B61" s="199">
        <f>'[2]06'!B63</f>
        <v>36</v>
      </c>
      <c r="C61" s="200">
        <f>'[2]06'!C63</f>
        <v>54</v>
      </c>
      <c r="D61" s="200">
        <f>'[2]06'!D63</f>
        <v>0</v>
      </c>
      <c r="E61" s="200">
        <f>'[2]06'!E63</f>
        <v>0</v>
      </c>
      <c r="F61" s="15">
        <f t="shared" si="6"/>
        <v>90</v>
      </c>
      <c r="G61" s="199">
        <f>'[2]06'!H63</f>
        <v>31</v>
      </c>
      <c r="H61" s="200">
        <f>'[2]06'!I63</f>
        <v>25</v>
      </c>
      <c r="I61" s="200">
        <f>'[2]06'!J63</f>
        <v>0</v>
      </c>
      <c r="J61" s="200">
        <f>'[2]06'!K63</f>
        <v>0</v>
      </c>
      <c r="K61" s="15">
        <f t="shared" si="3"/>
        <v>56</v>
      </c>
      <c r="L61" s="18">
        <f>frq!C61</f>
        <v>1</v>
      </c>
      <c r="M61" s="124">
        <f t="shared" si="4"/>
        <v>30.3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55.3</v>
      </c>
      <c r="R61" s="18">
        <v>0.7</v>
      </c>
    </row>
    <row r="62" spans="1:18">
      <c r="A62" s="8" t="s">
        <v>104</v>
      </c>
      <c r="B62" s="199">
        <f>'[2]06'!B64</f>
        <v>36</v>
      </c>
      <c r="C62" s="200">
        <f>'[2]06'!C64</f>
        <v>54</v>
      </c>
      <c r="D62" s="200">
        <f>'[2]06'!D64</f>
        <v>0</v>
      </c>
      <c r="E62" s="200">
        <f>'[2]06'!E64</f>
        <v>0</v>
      </c>
      <c r="F62" s="15">
        <f t="shared" si="6"/>
        <v>90</v>
      </c>
      <c r="G62" s="199">
        <f>'[2]06'!H64</f>
        <v>31</v>
      </c>
      <c r="H62" s="200">
        <f>'[2]06'!I64</f>
        <v>25</v>
      </c>
      <c r="I62" s="200">
        <f>'[2]06'!J64</f>
        <v>0</v>
      </c>
      <c r="J62" s="200">
        <f>'[2]06'!K64</f>
        <v>0</v>
      </c>
      <c r="K62" s="15">
        <f t="shared" si="3"/>
        <v>56</v>
      </c>
      <c r="L62" s="18">
        <f>frq!C62</f>
        <v>1</v>
      </c>
      <c r="M62" s="124">
        <f t="shared" si="4"/>
        <v>30.3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55.3</v>
      </c>
      <c r="R62" s="18">
        <v>0.7</v>
      </c>
    </row>
    <row r="63" spans="1:18">
      <c r="A63" s="8" t="s">
        <v>105</v>
      </c>
      <c r="B63" s="199">
        <f>'[2]06'!B65</f>
        <v>36</v>
      </c>
      <c r="C63" s="200">
        <f>'[2]06'!C65</f>
        <v>54</v>
      </c>
      <c r="D63" s="200">
        <f>'[2]06'!D65</f>
        <v>0</v>
      </c>
      <c r="E63" s="200">
        <f>'[2]06'!E65</f>
        <v>0</v>
      </c>
      <c r="F63" s="15">
        <f t="shared" si="6"/>
        <v>90</v>
      </c>
      <c r="G63" s="199">
        <f>'[2]06'!H65</f>
        <v>31</v>
      </c>
      <c r="H63" s="200">
        <f>'[2]06'!I65</f>
        <v>25</v>
      </c>
      <c r="I63" s="200">
        <f>'[2]06'!J65</f>
        <v>0</v>
      </c>
      <c r="J63" s="200">
        <f>'[2]06'!K65</f>
        <v>0</v>
      </c>
      <c r="K63" s="15">
        <f t="shared" si="3"/>
        <v>56</v>
      </c>
      <c r="L63" s="18">
        <f>frq!C63</f>
        <v>1</v>
      </c>
      <c r="M63" s="124">
        <f t="shared" si="4"/>
        <v>30.3</v>
      </c>
      <c r="N63" s="16">
        <f t="shared" si="7"/>
        <v>25</v>
      </c>
      <c r="O63" s="16">
        <f t="shared" si="8"/>
        <v>0</v>
      </c>
      <c r="P63" s="16">
        <f t="shared" si="9"/>
        <v>0</v>
      </c>
      <c r="Q63" s="17">
        <f t="shared" si="5"/>
        <v>55.3</v>
      </c>
      <c r="R63" s="18">
        <v>0.7</v>
      </c>
    </row>
    <row r="64" spans="1:18">
      <c r="A64" s="8" t="s">
        <v>106</v>
      </c>
      <c r="B64" s="199">
        <f>'[2]06'!B66</f>
        <v>36</v>
      </c>
      <c r="C64" s="200">
        <f>'[2]06'!C66</f>
        <v>54</v>
      </c>
      <c r="D64" s="200">
        <f>'[2]06'!D66</f>
        <v>0</v>
      </c>
      <c r="E64" s="200">
        <f>'[2]06'!E66</f>
        <v>0</v>
      </c>
      <c r="F64" s="15">
        <f t="shared" si="6"/>
        <v>90</v>
      </c>
      <c r="G64" s="199">
        <f>'[2]06'!H66</f>
        <v>31</v>
      </c>
      <c r="H64" s="200">
        <f>'[2]06'!I66</f>
        <v>25</v>
      </c>
      <c r="I64" s="200">
        <f>'[2]06'!J66</f>
        <v>0</v>
      </c>
      <c r="J64" s="200">
        <f>'[2]06'!K66</f>
        <v>0</v>
      </c>
      <c r="K64" s="15">
        <f t="shared" si="3"/>
        <v>56</v>
      </c>
      <c r="L64" s="18">
        <f>frq!C64</f>
        <v>1</v>
      </c>
      <c r="M64" s="124">
        <f t="shared" si="4"/>
        <v>30.3</v>
      </c>
      <c r="N64" s="16">
        <f t="shared" si="7"/>
        <v>25</v>
      </c>
      <c r="O64" s="16">
        <f t="shared" si="8"/>
        <v>0</v>
      </c>
      <c r="P64" s="16">
        <f t="shared" si="9"/>
        <v>0</v>
      </c>
      <c r="Q64" s="17">
        <f t="shared" si="5"/>
        <v>55.3</v>
      </c>
      <c r="R64" s="18">
        <v>0.7</v>
      </c>
    </row>
    <row r="65" spans="1:18">
      <c r="A65" s="8" t="s">
        <v>107</v>
      </c>
      <c r="B65" s="199">
        <f>'[2]06'!B67</f>
        <v>36</v>
      </c>
      <c r="C65" s="200">
        <f>'[2]06'!C67</f>
        <v>20</v>
      </c>
      <c r="D65" s="200">
        <f>'[2]06'!D67</f>
        <v>0</v>
      </c>
      <c r="E65" s="200">
        <f>'[2]06'!E67</f>
        <v>0</v>
      </c>
      <c r="F65" s="15">
        <f t="shared" si="6"/>
        <v>56</v>
      </c>
      <c r="G65" s="199">
        <f>'[2]06'!H67</f>
        <v>31</v>
      </c>
      <c r="H65" s="200">
        <f>'[2]06'!I67</f>
        <v>25</v>
      </c>
      <c r="I65" s="200">
        <f>'[2]06'!J67</f>
        <v>0</v>
      </c>
      <c r="J65" s="200">
        <f>'[2]06'!K67</f>
        <v>0</v>
      </c>
      <c r="K65" s="15">
        <f t="shared" si="3"/>
        <v>56</v>
      </c>
      <c r="L65" s="18">
        <f>frq!C65</f>
        <v>1</v>
      </c>
      <c r="M65" s="124">
        <f t="shared" si="4"/>
        <v>30.3</v>
      </c>
      <c r="N65" s="16">
        <f t="shared" si="7"/>
        <v>25</v>
      </c>
      <c r="O65" s="16">
        <f t="shared" si="8"/>
        <v>0</v>
      </c>
      <c r="P65" s="16">
        <f t="shared" si="9"/>
        <v>0</v>
      </c>
      <c r="Q65" s="17">
        <f t="shared" si="5"/>
        <v>55.3</v>
      </c>
      <c r="R65" s="18">
        <v>0.7</v>
      </c>
    </row>
    <row r="66" spans="1:18">
      <c r="A66" s="8" t="s">
        <v>108</v>
      </c>
      <c r="B66" s="199">
        <f>'[2]06'!B68</f>
        <v>36</v>
      </c>
      <c r="C66" s="200">
        <f>'[2]06'!C68</f>
        <v>20</v>
      </c>
      <c r="D66" s="200">
        <f>'[2]06'!D68</f>
        <v>0</v>
      </c>
      <c r="E66" s="200">
        <f>'[2]06'!E68</f>
        <v>0</v>
      </c>
      <c r="F66" s="15">
        <f t="shared" si="6"/>
        <v>56</v>
      </c>
      <c r="G66" s="199">
        <f>'[2]06'!H68</f>
        <v>31</v>
      </c>
      <c r="H66" s="200">
        <f>'[2]06'!I68</f>
        <v>0</v>
      </c>
      <c r="I66" s="200">
        <f>'[2]06'!J68</f>
        <v>0</v>
      </c>
      <c r="J66" s="200">
        <f>'[2]06'!K68</f>
        <v>0</v>
      </c>
      <c r="K66" s="15">
        <f t="shared" si="3"/>
        <v>31</v>
      </c>
      <c r="L66" s="18">
        <f>frq!C66</f>
        <v>1</v>
      </c>
      <c r="M66" s="124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9">
        <f>'[2]06'!B69</f>
        <v>36</v>
      </c>
      <c r="C67" s="200">
        <f>'[2]06'!C69</f>
        <v>20</v>
      </c>
      <c r="D67" s="200">
        <f>'[2]06'!D69</f>
        <v>0</v>
      </c>
      <c r="E67" s="200">
        <f>'[2]06'!E69</f>
        <v>0</v>
      </c>
      <c r="F67" s="15">
        <f t="shared" si="6"/>
        <v>56</v>
      </c>
      <c r="G67" s="199">
        <f>'[2]06'!H69</f>
        <v>31</v>
      </c>
      <c r="H67" s="200">
        <f>'[2]06'!I69</f>
        <v>0</v>
      </c>
      <c r="I67" s="200">
        <f>'[2]06'!J69</f>
        <v>0</v>
      </c>
      <c r="J67" s="200">
        <f>'[2]06'!K69</f>
        <v>0</v>
      </c>
      <c r="K67" s="15">
        <f t="shared" si="3"/>
        <v>31</v>
      </c>
      <c r="L67" s="18">
        <f>frq!C67</f>
        <v>1</v>
      </c>
      <c r="M67" s="124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99">
        <f>'[2]06'!B70</f>
        <v>36</v>
      </c>
      <c r="C68" s="200">
        <f>'[2]06'!C70</f>
        <v>20</v>
      </c>
      <c r="D68" s="200">
        <f>'[2]06'!D70</f>
        <v>0</v>
      </c>
      <c r="E68" s="200">
        <f>'[2]06'!E70</f>
        <v>0</v>
      </c>
      <c r="F68" s="15">
        <f t="shared" si="6"/>
        <v>56</v>
      </c>
      <c r="G68" s="199">
        <f>'[2]06'!H70</f>
        <v>31</v>
      </c>
      <c r="H68" s="200">
        <f>'[2]06'!I70</f>
        <v>0</v>
      </c>
      <c r="I68" s="200">
        <f>'[2]06'!J70</f>
        <v>0</v>
      </c>
      <c r="J68" s="200">
        <f>'[2]06'!K70</f>
        <v>0</v>
      </c>
      <c r="K68" s="15">
        <f t="shared" ref="K68:K98" si="13">SUM(G68:J68)</f>
        <v>31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99">
        <f>'[2]06'!B71</f>
        <v>36</v>
      </c>
      <c r="C69" s="200">
        <f>'[2]06'!C71</f>
        <v>20</v>
      </c>
      <c r="D69" s="200">
        <f>'[2]06'!D71</f>
        <v>0</v>
      </c>
      <c r="E69" s="200">
        <f>'[2]06'!E71</f>
        <v>0</v>
      </c>
      <c r="F69" s="15">
        <f t="shared" ref="F69:F98" si="16">SUM(B69:E69)</f>
        <v>56</v>
      </c>
      <c r="G69" s="199">
        <f>'[2]06'!H71</f>
        <v>31</v>
      </c>
      <c r="H69" s="200">
        <f>'[2]06'!I71</f>
        <v>0</v>
      </c>
      <c r="I69" s="200">
        <f>'[2]06'!J71</f>
        <v>0</v>
      </c>
      <c r="J69" s="200">
        <f>'[2]06'!K71</f>
        <v>0</v>
      </c>
      <c r="K69" s="15">
        <f t="shared" si="13"/>
        <v>31</v>
      </c>
      <c r="L69" s="18">
        <f>frq!C69</f>
        <v>1</v>
      </c>
      <c r="M69" s="124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99">
        <f>'[2]06'!B72</f>
        <v>36</v>
      </c>
      <c r="C70" s="200">
        <f>'[2]06'!C72</f>
        <v>20</v>
      </c>
      <c r="D70" s="200">
        <f>'[2]06'!D72</f>
        <v>0</v>
      </c>
      <c r="E70" s="200">
        <f>'[2]06'!E72</f>
        <v>0</v>
      </c>
      <c r="F70" s="15">
        <f t="shared" si="16"/>
        <v>56</v>
      </c>
      <c r="G70" s="199">
        <f>'[2]06'!H72</f>
        <v>31</v>
      </c>
      <c r="H70" s="200">
        <f>'[2]06'!I72</f>
        <v>0</v>
      </c>
      <c r="I70" s="200">
        <f>'[2]06'!J72</f>
        <v>0</v>
      </c>
      <c r="J70" s="200">
        <f>'[2]06'!K72</f>
        <v>0</v>
      </c>
      <c r="K70" s="15">
        <f t="shared" si="13"/>
        <v>31</v>
      </c>
      <c r="L70" s="18">
        <f>frq!C70</f>
        <v>1</v>
      </c>
      <c r="M70" s="124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99">
        <f>'[2]06'!B73</f>
        <v>36</v>
      </c>
      <c r="C71" s="200">
        <f>'[2]06'!C73</f>
        <v>20</v>
      </c>
      <c r="D71" s="200">
        <f>'[2]06'!D73</f>
        <v>0</v>
      </c>
      <c r="E71" s="200">
        <f>'[2]06'!E73</f>
        <v>0</v>
      </c>
      <c r="F71" s="15">
        <f t="shared" si="16"/>
        <v>56</v>
      </c>
      <c r="G71" s="199">
        <f>'[2]06'!H73</f>
        <v>31</v>
      </c>
      <c r="H71" s="200">
        <f>'[2]06'!I73</f>
        <v>0</v>
      </c>
      <c r="I71" s="200">
        <f>'[2]06'!J73</f>
        <v>0</v>
      </c>
      <c r="J71" s="200">
        <f>'[2]06'!K73</f>
        <v>0</v>
      </c>
      <c r="K71" s="15">
        <f t="shared" si="13"/>
        <v>31</v>
      </c>
      <c r="L71" s="18">
        <f>frq!C71</f>
        <v>1</v>
      </c>
      <c r="M71" s="124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99">
        <f>'[2]06'!B74</f>
        <v>36</v>
      </c>
      <c r="C72" s="200">
        <f>'[2]06'!C74</f>
        <v>20</v>
      </c>
      <c r="D72" s="200">
        <f>'[2]06'!D74</f>
        <v>0</v>
      </c>
      <c r="E72" s="200">
        <f>'[2]06'!E74</f>
        <v>0</v>
      </c>
      <c r="F72" s="15">
        <f t="shared" si="16"/>
        <v>56</v>
      </c>
      <c r="G72" s="199">
        <f>'[2]06'!H74</f>
        <v>31</v>
      </c>
      <c r="H72" s="200">
        <f>'[2]06'!I74</f>
        <v>0</v>
      </c>
      <c r="I72" s="200">
        <f>'[2]06'!J74</f>
        <v>0</v>
      </c>
      <c r="J72" s="200">
        <f>'[2]06'!K74</f>
        <v>0</v>
      </c>
      <c r="K72" s="15">
        <f t="shared" si="13"/>
        <v>31</v>
      </c>
      <c r="L72" s="18">
        <f>frq!C72</f>
        <v>1</v>
      </c>
      <c r="M72" s="124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99">
        <f>'[2]06'!B75</f>
        <v>36</v>
      </c>
      <c r="C73" s="200">
        <f>'[2]06'!C75</f>
        <v>20</v>
      </c>
      <c r="D73" s="200">
        <f>'[2]06'!D75</f>
        <v>0</v>
      </c>
      <c r="E73" s="200">
        <f>'[2]06'!E75</f>
        <v>0</v>
      </c>
      <c r="F73" s="15">
        <f t="shared" si="16"/>
        <v>56</v>
      </c>
      <c r="G73" s="199">
        <f>'[2]06'!H75</f>
        <v>31</v>
      </c>
      <c r="H73" s="200">
        <f>'[2]06'!I75</f>
        <v>0</v>
      </c>
      <c r="I73" s="200">
        <f>'[2]06'!J75</f>
        <v>0</v>
      </c>
      <c r="J73" s="200">
        <f>'[2]06'!K75</f>
        <v>0</v>
      </c>
      <c r="K73" s="15">
        <f t="shared" si="13"/>
        <v>31</v>
      </c>
      <c r="L73" s="18">
        <f>frq!C73</f>
        <v>1</v>
      </c>
      <c r="M73" s="124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99">
        <f>'[2]06'!B76</f>
        <v>36</v>
      </c>
      <c r="C74" s="200">
        <f>'[2]06'!C76</f>
        <v>20</v>
      </c>
      <c r="D74" s="200">
        <f>'[2]06'!D76</f>
        <v>0</v>
      </c>
      <c r="E74" s="200">
        <f>'[2]06'!E76</f>
        <v>0</v>
      </c>
      <c r="F74" s="15">
        <f t="shared" si="16"/>
        <v>56</v>
      </c>
      <c r="G74" s="199">
        <f>'[2]06'!H76</f>
        <v>31</v>
      </c>
      <c r="H74" s="200">
        <f>'[2]06'!I76</f>
        <v>0</v>
      </c>
      <c r="I74" s="200">
        <f>'[2]06'!J76</f>
        <v>0</v>
      </c>
      <c r="J74" s="200">
        <f>'[2]06'!K76</f>
        <v>0</v>
      </c>
      <c r="K74" s="15">
        <f t="shared" si="13"/>
        <v>31</v>
      </c>
      <c r="L74" s="18">
        <f>frq!C74</f>
        <v>1</v>
      </c>
      <c r="M74" s="124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99">
        <f>'[2]06'!B77</f>
        <v>36</v>
      </c>
      <c r="C75" s="200">
        <f>'[2]06'!C77</f>
        <v>20</v>
      </c>
      <c r="D75" s="200">
        <f>'[2]06'!D77</f>
        <v>0</v>
      </c>
      <c r="E75" s="200">
        <f>'[2]06'!E77</f>
        <v>0</v>
      </c>
      <c r="F75" s="15">
        <f t="shared" si="16"/>
        <v>56</v>
      </c>
      <c r="G75" s="199">
        <f>'[2]06'!H77</f>
        <v>31</v>
      </c>
      <c r="H75" s="200">
        <f>'[2]06'!I77</f>
        <v>0</v>
      </c>
      <c r="I75" s="200">
        <f>'[2]06'!J77</f>
        <v>0</v>
      </c>
      <c r="J75" s="200">
        <f>'[2]06'!K77</f>
        <v>0</v>
      </c>
      <c r="K75" s="15">
        <f t="shared" si="13"/>
        <v>31</v>
      </c>
      <c r="L75" s="18">
        <f>frq!C75</f>
        <v>1</v>
      </c>
      <c r="M75" s="124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9">
        <f>'[2]06'!B78</f>
        <v>36</v>
      </c>
      <c r="C76" s="200">
        <f>'[2]06'!C78</f>
        <v>20</v>
      </c>
      <c r="D76" s="200">
        <f>'[2]06'!D78</f>
        <v>0</v>
      </c>
      <c r="E76" s="200">
        <f>'[2]06'!E78</f>
        <v>0</v>
      </c>
      <c r="F76" s="15">
        <f t="shared" si="16"/>
        <v>56</v>
      </c>
      <c r="G76" s="199">
        <f>'[2]06'!H78</f>
        <v>31</v>
      </c>
      <c r="H76" s="200">
        <f>'[2]06'!I78</f>
        <v>0</v>
      </c>
      <c r="I76" s="200">
        <f>'[2]06'!J78</f>
        <v>0</v>
      </c>
      <c r="J76" s="200">
        <f>'[2]06'!K78</f>
        <v>0</v>
      </c>
      <c r="K76" s="15">
        <f t="shared" si="13"/>
        <v>31</v>
      </c>
      <c r="L76" s="18">
        <f>frq!C76</f>
        <v>1</v>
      </c>
      <c r="M76" s="124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9">
        <f>'[2]06'!B79</f>
        <v>36</v>
      </c>
      <c r="C77" s="200">
        <f>'[2]06'!C79</f>
        <v>20</v>
      </c>
      <c r="D77" s="200">
        <f>'[2]06'!D79</f>
        <v>0</v>
      </c>
      <c r="E77" s="200">
        <f>'[2]06'!E79</f>
        <v>0</v>
      </c>
      <c r="F77" s="15">
        <f t="shared" si="16"/>
        <v>56</v>
      </c>
      <c r="G77" s="199">
        <f>'[2]06'!H79</f>
        <v>36</v>
      </c>
      <c r="H77" s="200">
        <f>'[2]06'!I79</f>
        <v>0</v>
      </c>
      <c r="I77" s="200">
        <f>'[2]06'!J79</f>
        <v>0</v>
      </c>
      <c r="J77" s="200">
        <f>'[2]06'!K79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9">
        <f>'[2]06'!B80</f>
        <v>70</v>
      </c>
      <c r="C78" s="200">
        <f>'[2]06'!C80</f>
        <v>20</v>
      </c>
      <c r="D78" s="200">
        <f>'[2]06'!D80</f>
        <v>0</v>
      </c>
      <c r="E78" s="200">
        <f>'[2]06'!E80</f>
        <v>0</v>
      </c>
      <c r="F78" s="15">
        <f t="shared" si="16"/>
        <v>90</v>
      </c>
      <c r="G78" s="199">
        <f>'[2]06'!H80</f>
        <v>32</v>
      </c>
      <c r="H78" s="200">
        <f>'[2]06'!I80</f>
        <v>0</v>
      </c>
      <c r="I78" s="200">
        <f>'[2]06'!J80</f>
        <v>0</v>
      </c>
      <c r="J78" s="200">
        <f>'[2]06'!K80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9">
        <f>'[2]06'!B81</f>
        <v>70</v>
      </c>
      <c r="C79" s="200">
        <f>'[2]06'!C81</f>
        <v>20</v>
      </c>
      <c r="D79" s="200">
        <f>'[2]06'!D81</f>
        <v>0</v>
      </c>
      <c r="E79" s="200">
        <f>'[2]06'!E81</f>
        <v>0</v>
      </c>
      <c r="F79" s="15">
        <f t="shared" si="16"/>
        <v>90</v>
      </c>
      <c r="G79" s="199">
        <f>'[2]06'!H81</f>
        <v>32</v>
      </c>
      <c r="H79" s="200">
        <f>'[2]06'!I81</f>
        <v>0</v>
      </c>
      <c r="I79" s="200">
        <f>'[2]06'!J81</f>
        <v>0</v>
      </c>
      <c r="J79" s="200">
        <f>'[2]06'!K81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9">
        <f>'[2]06'!B82</f>
        <v>70</v>
      </c>
      <c r="C80" s="200">
        <f>'[2]06'!C82</f>
        <v>20</v>
      </c>
      <c r="D80" s="200">
        <f>'[2]06'!D82</f>
        <v>0</v>
      </c>
      <c r="E80" s="200">
        <f>'[2]06'!E82</f>
        <v>0</v>
      </c>
      <c r="F80" s="15">
        <f t="shared" si="16"/>
        <v>90</v>
      </c>
      <c r="G80" s="199">
        <f>'[2]06'!H82</f>
        <v>32</v>
      </c>
      <c r="H80" s="200">
        <f>'[2]06'!I82</f>
        <v>0</v>
      </c>
      <c r="I80" s="200">
        <f>'[2]06'!J82</f>
        <v>0</v>
      </c>
      <c r="J80" s="200">
        <f>'[2]06'!K82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9">
        <f>'[2]06'!B83</f>
        <v>70</v>
      </c>
      <c r="C81" s="200">
        <f>'[2]06'!C83</f>
        <v>20</v>
      </c>
      <c r="D81" s="200">
        <f>'[2]06'!D83</f>
        <v>0</v>
      </c>
      <c r="E81" s="200">
        <f>'[2]06'!E83</f>
        <v>0</v>
      </c>
      <c r="F81" s="15">
        <f t="shared" si="16"/>
        <v>90</v>
      </c>
      <c r="G81" s="199">
        <f>'[2]06'!H83</f>
        <v>32</v>
      </c>
      <c r="H81" s="200">
        <f>'[2]06'!I83</f>
        <v>0</v>
      </c>
      <c r="I81" s="200">
        <f>'[2]06'!J83</f>
        <v>0</v>
      </c>
      <c r="J81" s="200">
        <f>'[2]06'!K83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'[2]06'!B84</f>
        <v>70</v>
      </c>
      <c r="C82" s="200">
        <f>'[2]06'!C84</f>
        <v>20</v>
      </c>
      <c r="D82" s="200">
        <f>'[2]06'!D84</f>
        <v>0</v>
      </c>
      <c r="E82" s="200">
        <f>'[2]06'!E84</f>
        <v>0</v>
      </c>
      <c r="F82" s="15">
        <f t="shared" si="16"/>
        <v>90</v>
      </c>
      <c r="G82" s="199">
        <f>'[2]06'!H84</f>
        <v>32</v>
      </c>
      <c r="H82" s="200">
        <f>'[2]06'!I84</f>
        <v>0</v>
      </c>
      <c r="I82" s="200">
        <f>'[2]06'!J84</f>
        <v>0</v>
      </c>
      <c r="J82" s="200">
        <f>'[2]06'!K84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9">
        <f>'[2]06'!B85</f>
        <v>70</v>
      </c>
      <c r="C83" s="200">
        <f>'[2]06'!C85</f>
        <v>20</v>
      </c>
      <c r="D83" s="200">
        <f>'[2]06'!D85</f>
        <v>0</v>
      </c>
      <c r="E83" s="200">
        <f>'[2]06'!E85</f>
        <v>0</v>
      </c>
      <c r="F83" s="15">
        <f t="shared" si="16"/>
        <v>90</v>
      </c>
      <c r="G83" s="199">
        <f>'[2]06'!H85</f>
        <v>32</v>
      </c>
      <c r="H83" s="200">
        <f>'[2]06'!I85</f>
        <v>0</v>
      </c>
      <c r="I83" s="200">
        <f>'[2]06'!J85</f>
        <v>0</v>
      </c>
      <c r="J83" s="200">
        <f>'[2]06'!K85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9">
        <f>'[2]06'!B86</f>
        <v>70</v>
      </c>
      <c r="C84" s="200">
        <f>'[2]06'!C86</f>
        <v>20</v>
      </c>
      <c r="D84" s="200">
        <f>'[2]06'!D86</f>
        <v>0</v>
      </c>
      <c r="E84" s="200">
        <f>'[2]06'!E86</f>
        <v>0</v>
      </c>
      <c r="F84" s="15">
        <f t="shared" si="16"/>
        <v>90</v>
      </c>
      <c r="G84" s="199">
        <f>'[2]06'!H86</f>
        <v>32</v>
      </c>
      <c r="H84" s="200">
        <f>'[2]06'!I86</f>
        <v>0</v>
      </c>
      <c r="I84" s="200">
        <f>'[2]06'!J86</f>
        <v>0</v>
      </c>
      <c r="J84" s="200">
        <f>'[2]06'!K86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9">
        <f>'[2]06'!B87</f>
        <v>70</v>
      </c>
      <c r="C85" s="200">
        <f>'[2]06'!C87</f>
        <v>20</v>
      </c>
      <c r="D85" s="200">
        <f>'[2]06'!D87</f>
        <v>0</v>
      </c>
      <c r="E85" s="200">
        <f>'[2]06'!E87</f>
        <v>0</v>
      </c>
      <c r="F85" s="15">
        <f t="shared" si="16"/>
        <v>90</v>
      </c>
      <c r="G85" s="199">
        <f>'[2]06'!H87</f>
        <v>34</v>
      </c>
      <c r="H85" s="200">
        <f>'[2]06'!I87</f>
        <v>0</v>
      </c>
      <c r="I85" s="200">
        <f>'[2]06'!J87</f>
        <v>0</v>
      </c>
      <c r="J85" s="200">
        <f>'[2]06'!K87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9">
        <f>'[2]06'!B88</f>
        <v>70</v>
      </c>
      <c r="C86" s="200">
        <f>'[2]06'!C88</f>
        <v>20</v>
      </c>
      <c r="D86" s="200">
        <f>'[2]06'!D88</f>
        <v>0</v>
      </c>
      <c r="E86" s="200">
        <f>'[2]06'!E88</f>
        <v>0</v>
      </c>
      <c r="F86" s="15">
        <f t="shared" si="16"/>
        <v>90</v>
      </c>
      <c r="G86" s="199">
        <f>'[2]06'!H88</f>
        <v>34</v>
      </c>
      <c r="H86" s="200">
        <f>'[2]06'!I88</f>
        <v>0</v>
      </c>
      <c r="I86" s="200">
        <f>'[2]06'!J88</f>
        <v>0</v>
      </c>
      <c r="J86" s="200">
        <f>'[2]06'!K88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9">
        <f>'[2]06'!B89</f>
        <v>70</v>
      </c>
      <c r="C87" s="200">
        <f>'[2]06'!C89</f>
        <v>20</v>
      </c>
      <c r="D87" s="200">
        <f>'[2]06'!D89</f>
        <v>0</v>
      </c>
      <c r="E87" s="200">
        <f>'[2]06'!E89</f>
        <v>0</v>
      </c>
      <c r="F87" s="15">
        <f t="shared" si="16"/>
        <v>90</v>
      </c>
      <c r="G87" s="199">
        <f>'[2]06'!H89</f>
        <v>34</v>
      </c>
      <c r="H87" s="200">
        <f>'[2]06'!I89</f>
        <v>0</v>
      </c>
      <c r="I87" s="200">
        <f>'[2]06'!J89</f>
        <v>0</v>
      </c>
      <c r="J87" s="200">
        <f>'[2]06'!K89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9">
        <f>'[2]06'!B90</f>
        <v>70</v>
      </c>
      <c r="C88" s="200">
        <f>'[2]06'!C90</f>
        <v>20</v>
      </c>
      <c r="D88" s="200">
        <f>'[2]06'!D90</f>
        <v>0</v>
      </c>
      <c r="E88" s="200">
        <f>'[2]06'!E90</f>
        <v>0</v>
      </c>
      <c r="F88" s="15">
        <f t="shared" si="16"/>
        <v>90</v>
      </c>
      <c r="G88" s="199">
        <f>'[2]06'!H90</f>
        <v>34</v>
      </c>
      <c r="H88" s="200">
        <f>'[2]06'!I90</f>
        <v>0</v>
      </c>
      <c r="I88" s="200">
        <f>'[2]06'!J90</f>
        <v>0</v>
      </c>
      <c r="J88" s="200">
        <f>'[2]06'!K90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9">
        <f>'[2]06'!B91</f>
        <v>70</v>
      </c>
      <c r="C89" s="200">
        <f>'[2]06'!C91</f>
        <v>20</v>
      </c>
      <c r="D89" s="200">
        <f>'[2]06'!D91</f>
        <v>0</v>
      </c>
      <c r="E89" s="200">
        <f>'[2]06'!E91</f>
        <v>0</v>
      </c>
      <c r="F89" s="15">
        <f t="shared" si="16"/>
        <v>90</v>
      </c>
      <c r="G89" s="199">
        <f>'[2]06'!H91</f>
        <v>34</v>
      </c>
      <c r="H89" s="200">
        <f>'[2]06'!I91</f>
        <v>0</v>
      </c>
      <c r="I89" s="200">
        <f>'[2]06'!J91</f>
        <v>0</v>
      </c>
      <c r="J89" s="200">
        <f>'[2]06'!K91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9">
        <f>'[2]06'!B92</f>
        <v>70</v>
      </c>
      <c r="C90" s="200">
        <f>'[2]06'!C92</f>
        <v>20</v>
      </c>
      <c r="D90" s="200">
        <f>'[2]06'!D92</f>
        <v>0</v>
      </c>
      <c r="E90" s="200">
        <f>'[2]06'!E92</f>
        <v>0</v>
      </c>
      <c r="F90" s="15">
        <f t="shared" si="16"/>
        <v>90</v>
      </c>
      <c r="G90" s="199">
        <f>'[2]06'!H92</f>
        <v>34</v>
      </c>
      <c r="H90" s="200">
        <f>'[2]06'!I92</f>
        <v>0</v>
      </c>
      <c r="I90" s="200">
        <f>'[2]06'!J92</f>
        <v>0</v>
      </c>
      <c r="J90" s="200">
        <f>'[2]06'!K92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9">
        <f>'[2]06'!B93</f>
        <v>70</v>
      </c>
      <c r="C91" s="200">
        <f>'[2]06'!C93</f>
        <v>20</v>
      </c>
      <c r="D91" s="200">
        <f>'[2]06'!D93</f>
        <v>0</v>
      </c>
      <c r="E91" s="200">
        <f>'[2]06'!E93</f>
        <v>0</v>
      </c>
      <c r="F91" s="15">
        <f t="shared" si="16"/>
        <v>90</v>
      </c>
      <c r="G91" s="199">
        <f>'[2]06'!H93</f>
        <v>34</v>
      </c>
      <c r="H91" s="200">
        <f>'[2]06'!I93</f>
        <v>0</v>
      </c>
      <c r="I91" s="200">
        <f>'[2]06'!J93</f>
        <v>0</v>
      </c>
      <c r="J91" s="200">
        <f>'[2]06'!K93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9">
        <f>'[2]06'!B94</f>
        <v>70</v>
      </c>
      <c r="C92" s="200">
        <f>'[2]06'!C94</f>
        <v>20</v>
      </c>
      <c r="D92" s="200">
        <f>'[2]06'!D94</f>
        <v>0</v>
      </c>
      <c r="E92" s="200">
        <f>'[2]06'!E94</f>
        <v>0</v>
      </c>
      <c r="F92" s="15">
        <f t="shared" si="16"/>
        <v>90</v>
      </c>
      <c r="G92" s="199">
        <f>'[2]06'!H94</f>
        <v>34</v>
      </c>
      <c r="H92" s="200">
        <f>'[2]06'!I94</f>
        <v>0</v>
      </c>
      <c r="I92" s="200">
        <f>'[2]06'!J94</f>
        <v>0</v>
      </c>
      <c r="J92" s="200">
        <f>'[2]06'!K94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9">
        <f>'[2]06'!B95</f>
        <v>70</v>
      </c>
      <c r="C93" s="200">
        <f>'[2]06'!C95</f>
        <v>20</v>
      </c>
      <c r="D93" s="200">
        <f>'[2]06'!D95</f>
        <v>0</v>
      </c>
      <c r="E93" s="200">
        <f>'[2]06'!E95</f>
        <v>0</v>
      </c>
      <c r="F93" s="15">
        <f t="shared" si="16"/>
        <v>90</v>
      </c>
      <c r="G93" s="199">
        <f>'[2]06'!H95</f>
        <v>34</v>
      </c>
      <c r="H93" s="200">
        <f>'[2]06'!I95</f>
        <v>0</v>
      </c>
      <c r="I93" s="200">
        <f>'[2]06'!J95</f>
        <v>0</v>
      </c>
      <c r="J93" s="200">
        <f>'[2]06'!K95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9">
        <f>'[2]06'!B96</f>
        <v>70</v>
      </c>
      <c r="C94" s="200">
        <f>'[2]06'!C96</f>
        <v>20</v>
      </c>
      <c r="D94" s="200">
        <f>'[2]06'!D96</f>
        <v>0</v>
      </c>
      <c r="E94" s="200">
        <f>'[2]06'!E96</f>
        <v>0</v>
      </c>
      <c r="F94" s="15">
        <f t="shared" si="16"/>
        <v>90</v>
      </c>
      <c r="G94" s="199">
        <f>'[2]06'!H96</f>
        <v>34</v>
      </c>
      <c r="H94" s="200">
        <f>'[2]06'!I96</f>
        <v>0</v>
      </c>
      <c r="I94" s="200">
        <f>'[2]06'!J96</f>
        <v>0</v>
      </c>
      <c r="J94" s="200">
        <f>'[2]06'!K96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9">
        <f>'[2]06'!B97</f>
        <v>70</v>
      </c>
      <c r="C95" s="200">
        <f>'[2]06'!C97</f>
        <v>20</v>
      </c>
      <c r="D95" s="200">
        <f>'[2]06'!D97</f>
        <v>0</v>
      </c>
      <c r="E95" s="200">
        <f>'[2]06'!E97</f>
        <v>0</v>
      </c>
      <c r="F95" s="15">
        <f t="shared" si="16"/>
        <v>90</v>
      </c>
      <c r="G95" s="199">
        <f>'[2]06'!H97</f>
        <v>35</v>
      </c>
      <c r="H95" s="200">
        <f>'[2]06'!I97</f>
        <v>0</v>
      </c>
      <c r="I95" s="200">
        <f>'[2]06'!J97</f>
        <v>0</v>
      </c>
      <c r="J95" s="200">
        <f>'[2]06'!K97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9">
        <f>'[2]06'!B98</f>
        <v>70</v>
      </c>
      <c r="C96" s="200">
        <f>'[2]06'!C98</f>
        <v>20</v>
      </c>
      <c r="D96" s="200">
        <f>'[2]06'!D98</f>
        <v>0</v>
      </c>
      <c r="E96" s="200">
        <f>'[2]06'!E98</f>
        <v>0</v>
      </c>
      <c r="F96" s="15">
        <f t="shared" si="16"/>
        <v>90</v>
      </c>
      <c r="G96" s="199">
        <f>'[2]06'!H98</f>
        <v>35</v>
      </c>
      <c r="H96" s="200">
        <f>'[2]06'!I98</f>
        <v>0</v>
      </c>
      <c r="I96" s="200">
        <f>'[2]06'!J98</f>
        <v>0</v>
      </c>
      <c r="J96" s="200">
        <f>'[2]06'!K98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9">
        <f>'[2]06'!B99</f>
        <v>70</v>
      </c>
      <c r="C97" s="200">
        <f>'[2]06'!C99</f>
        <v>20</v>
      </c>
      <c r="D97" s="200">
        <f>'[2]06'!D99</f>
        <v>0</v>
      </c>
      <c r="E97" s="200">
        <f>'[2]06'!E99</f>
        <v>0</v>
      </c>
      <c r="F97" s="15">
        <f t="shared" si="16"/>
        <v>90</v>
      </c>
      <c r="G97" s="199">
        <f>'[2]06'!H99</f>
        <v>35</v>
      </c>
      <c r="H97" s="200">
        <f>'[2]06'!I99</f>
        <v>0</v>
      </c>
      <c r="I97" s="200">
        <f>'[2]06'!J99</f>
        <v>0</v>
      </c>
      <c r="J97" s="200">
        <f>'[2]06'!K99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9">
        <f>'[2]06'!B100</f>
        <v>70</v>
      </c>
      <c r="C98" s="200">
        <f>'[2]06'!C100</f>
        <v>20</v>
      </c>
      <c r="D98" s="200">
        <f>'[2]06'!D100</f>
        <v>0</v>
      </c>
      <c r="E98" s="200">
        <f>'[2]06'!E100</f>
        <v>0</v>
      </c>
      <c r="F98" s="15">
        <f t="shared" si="16"/>
        <v>90</v>
      </c>
      <c r="G98" s="199">
        <f>'[2]06'!H100</f>
        <v>35</v>
      </c>
      <c r="H98" s="200">
        <f>'[2]06'!I100</f>
        <v>0</v>
      </c>
      <c r="I98" s="200">
        <f>'[2]06'!J100</f>
        <v>0</v>
      </c>
      <c r="J98" s="200">
        <f>'[2]06'!K100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1.0765</v>
      </c>
      <c r="C99" s="128">
        <f t="shared" si="17"/>
        <v>0.95599999999999996</v>
      </c>
      <c r="D99" s="128">
        <f t="shared" si="17"/>
        <v>0</v>
      </c>
      <c r="E99" s="128">
        <f t="shared" si="17"/>
        <v>0</v>
      </c>
      <c r="F99" s="128">
        <f t="shared" si="17"/>
        <v>2.0325000000000002</v>
      </c>
      <c r="G99" s="128">
        <f t="shared" si="17"/>
        <v>0.81274999999999997</v>
      </c>
      <c r="H99" s="128">
        <f t="shared" si="17"/>
        <v>0.1</v>
      </c>
      <c r="I99" s="128">
        <f t="shared" si="17"/>
        <v>0</v>
      </c>
      <c r="J99" s="128">
        <f t="shared" si="17"/>
        <v>0</v>
      </c>
      <c r="K99" s="128">
        <f t="shared" si="17"/>
        <v>0.91274999999999995</v>
      </c>
      <c r="L99" s="128">
        <f t="shared" si="17"/>
        <v>2.4E-2</v>
      </c>
      <c r="M99" s="128">
        <f t="shared" si="17"/>
        <v>0.80044999999999966</v>
      </c>
      <c r="N99" s="128">
        <f t="shared" si="17"/>
        <v>0.1</v>
      </c>
      <c r="O99" s="128">
        <f t="shared" si="17"/>
        <v>0</v>
      </c>
      <c r="P99" s="128">
        <f t="shared" si="17"/>
        <v>0</v>
      </c>
      <c r="Q99" s="128">
        <f t="shared" si="17"/>
        <v>0.90045000000000019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45418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960</v>
      </c>
      <c r="G3" s="16">
        <f>'[3]06'!G5</f>
        <v>0</v>
      </c>
      <c r="H3" s="17">
        <f>SUM(B3:G3)</f>
        <v>1280</v>
      </c>
      <c r="I3" s="15">
        <f>'[3]06'!J5</f>
        <v>320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300</v>
      </c>
      <c r="N3" s="16">
        <f>'[3]06'!O5</f>
        <v>0</v>
      </c>
      <c r="O3" s="17">
        <f>SUM(I3:N3)</f>
        <v>620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300</v>
      </c>
      <c r="V3" s="16">
        <f t="shared" si="0"/>
        <v>0</v>
      </c>
      <c r="W3" s="17">
        <f>SUM(Q3:V3)</f>
        <v>620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300</v>
      </c>
      <c r="AQ3" s="8">
        <f t="shared" si="3"/>
        <v>0</v>
      </c>
      <c r="AR3" s="8">
        <f>SUM(AL3:AQ3)</f>
        <v>556</v>
      </c>
      <c r="AT3" s="8">
        <v>29.99</v>
      </c>
      <c r="AU3" s="8">
        <v>29.99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29.99</v>
      </c>
      <c r="BM3" s="8">
        <f>AU3</f>
        <v>29.99</v>
      </c>
      <c r="BN3" s="8">
        <f>BC3</f>
        <v>32</v>
      </c>
      <c r="BO3" s="8">
        <f>BJ3</f>
        <v>32</v>
      </c>
      <c r="BP3" s="139">
        <f>BL3-BN3</f>
        <v>-2.0100000000000016</v>
      </c>
      <c r="BQ3" s="139">
        <f>BM3-BO3</f>
        <v>-2.0100000000000016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960</v>
      </c>
      <c r="G4" s="16">
        <f>'[3]06'!G6</f>
        <v>0</v>
      </c>
      <c r="H4" s="17">
        <f>SUM(B4:G4)</f>
        <v>1280</v>
      </c>
      <c r="I4" s="15">
        <f>'[3]06'!J6</f>
        <v>320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300</v>
      </c>
      <c r="N4" s="16">
        <f>'[3]06'!O6</f>
        <v>0</v>
      </c>
      <c r="O4" s="17">
        <f>SUM(I4:N4)</f>
        <v>620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300</v>
      </c>
      <c r="V4" s="16">
        <f>IF($P4=1,N4,IF(AND($P4=0.985,N4&gt;0.985*G4),G4*0.985,IF(AND($P4=0.965,N4&gt;0.965*G4),0.965*G4,N4)))</f>
        <v>0</v>
      </c>
      <c r="W4" s="17">
        <f>SUM(Q4:V4)</f>
        <v>620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300</v>
      </c>
      <c r="AQ4" s="8">
        <f t="shared" si="3"/>
        <v>0</v>
      </c>
      <c r="AR4" s="8">
        <f t="shared" ref="AR4:AR67" si="18">SUM(AL4:AQ4)</f>
        <v>556</v>
      </c>
      <c r="AT4" s="8">
        <v>29.99</v>
      </c>
      <c r="AU4" s="8">
        <v>29.99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29.99</v>
      </c>
      <c r="BM4" s="8">
        <f t="shared" ref="BM4:BM67" si="22">AU4</f>
        <v>29.99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-2.0100000000000016</v>
      </c>
      <c r="BQ4" s="139">
        <f t="shared" ref="BQ4:BQ67" si="26">BM4-BO4</f>
        <v>-2.0100000000000016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960</v>
      </c>
      <c r="G5" s="16">
        <f>'[3]06'!G7</f>
        <v>0</v>
      </c>
      <c r="H5" s="17">
        <f t="shared" ref="H5:H68" si="27">SUM(B5:G5)</f>
        <v>1280</v>
      </c>
      <c r="I5" s="15">
        <f>'[3]06'!J7</f>
        <v>320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300</v>
      </c>
      <c r="N5" s="16">
        <f>'[3]06'!O7</f>
        <v>0</v>
      </c>
      <c r="O5" s="17">
        <f t="shared" ref="O5:O68" si="28">SUM(I5:N5)</f>
        <v>620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300</v>
      </c>
      <c r="V5" s="16">
        <f t="shared" si="0"/>
        <v>0</v>
      </c>
      <c r="W5" s="17">
        <f t="shared" ref="W5:W68" si="30">SUM(Q5:V5)</f>
        <v>620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300</v>
      </c>
      <c r="AQ5" s="8">
        <f t="shared" si="3"/>
        <v>0</v>
      </c>
      <c r="AR5" s="8">
        <f t="shared" si="18"/>
        <v>556</v>
      </c>
      <c r="AT5" s="8">
        <v>29.99</v>
      </c>
      <c r="AU5" s="8">
        <v>29.99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29.99</v>
      </c>
      <c r="BM5" s="8">
        <f t="shared" si="22"/>
        <v>29.99</v>
      </c>
      <c r="BN5" s="8">
        <f t="shared" si="23"/>
        <v>32</v>
      </c>
      <c r="BO5" s="8">
        <f t="shared" si="24"/>
        <v>32</v>
      </c>
      <c r="BP5" s="139">
        <f t="shared" si="25"/>
        <v>-2.0100000000000016</v>
      </c>
      <c r="BQ5" s="139">
        <f t="shared" si="26"/>
        <v>-2.0100000000000016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960</v>
      </c>
      <c r="G6" s="16">
        <f>'[3]06'!G8</f>
        <v>0</v>
      </c>
      <c r="H6" s="17">
        <f t="shared" si="27"/>
        <v>1280</v>
      </c>
      <c r="I6" s="15">
        <f>'[3]06'!J8</f>
        <v>320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300</v>
      </c>
      <c r="N6" s="16">
        <f>'[3]06'!O8</f>
        <v>0</v>
      </c>
      <c r="O6" s="17">
        <f t="shared" si="28"/>
        <v>620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300</v>
      </c>
      <c r="V6" s="16">
        <f t="shared" si="0"/>
        <v>0</v>
      </c>
      <c r="W6" s="17">
        <f t="shared" si="30"/>
        <v>620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300</v>
      </c>
      <c r="AQ6" s="8">
        <f t="shared" si="3"/>
        <v>0</v>
      </c>
      <c r="AR6" s="8">
        <f t="shared" si="18"/>
        <v>556</v>
      </c>
      <c r="AT6" s="8">
        <v>29.99</v>
      </c>
      <c r="AU6" s="8">
        <v>29.99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29.99</v>
      </c>
      <c r="BM6" s="8">
        <f t="shared" si="22"/>
        <v>29.99</v>
      </c>
      <c r="BN6" s="8">
        <f t="shared" si="23"/>
        <v>32</v>
      </c>
      <c r="BO6" s="8">
        <f t="shared" si="24"/>
        <v>32</v>
      </c>
      <c r="BP6" s="139">
        <f t="shared" si="25"/>
        <v>-2.0100000000000016</v>
      </c>
      <c r="BQ6" s="139">
        <f t="shared" si="26"/>
        <v>-2.0100000000000016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960</v>
      </c>
      <c r="G7" s="16">
        <f>'[3]06'!G9</f>
        <v>0</v>
      </c>
      <c r="H7" s="17">
        <f t="shared" si="27"/>
        <v>1280</v>
      </c>
      <c r="I7" s="15">
        <f>'[3]06'!J9</f>
        <v>320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298.82900000000001</v>
      </c>
      <c r="N7" s="16">
        <f>'[3]06'!O9</f>
        <v>0</v>
      </c>
      <c r="O7" s="17">
        <f t="shared" si="28"/>
        <v>618.82899999999995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298.82900000000001</v>
      </c>
      <c r="V7" s="16">
        <f t="shared" si="0"/>
        <v>0</v>
      </c>
      <c r="W7" s="17">
        <f t="shared" si="30"/>
        <v>618.82899999999995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298.82900000000001</v>
      </c>
      <c r="AQ7" s="8">
        <f t="shared" si="3"/>
        <v>0</v>
      </c>
      <c r="AR7" s="8">
        <f t="shared" si="18"/>
        <v>554.82899999999995</v>
      </c>
      <c r="AT7" s="8">
        <v>29.99</v>
      </c>
      <c r="AU7" s="8">
        <v>29.99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29.99</v>
      </c>
      <c r="BM7" s="8">
        <f t="shared" si="22"/>
        <v>29.99</v>
      </c>
      <c r="BN7" s="8">
        <f t="shared" si="23"/>
        <v>32</v>
      </c>
      <c r="BO7" s="8">
        <f t="shared" si="24"/>
        <v>32</v>
      </c>
      <c r="BP7" s="139">
        <f t="shared" si="25"/>
        <v>-2.0100000000000016</v>
      </c>
      <c r="BQ7" s="139">
        <f t="shared" si="26"/>
        <v>-2.0100000000000016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960</v>
      </c>
      <c r="G8" s="16">
        <f>'[3]06'!G10</f>
        <v>0</v>
      </c>
      <c r="H8" s="17">
        <f t="shared" si="27"/>
        <v>1280</v>
      </c>
      <c r="I8" s="15">
        <f>'[3]06'!J10</f>
        <v>320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298.82900000000001</v>
      </c>
      <c r="N8" s="16">
        <f>'[3]06'!O10</f>
        <v>0</v>
      </c>
      <c r="O8" s="17">
        <f t="shared" si="28"/>
        <v>618.82899999999995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298.82900000000001</v>
      </c>
      <c r="V8" s="16">
        <f t="shared" si="0"/>
        <v>0</v>
      </c>
      <c r="W8" s="17">
        <f t="shared" si="30"/>
        <v>618.82899999999995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298.82900000000001</v>
      </c>
      <c r="AQ8" s="8">
        <f t="shared" si="3"/>
        <v>0</v>
      </c>
      <c r="AR8" s="8">
        <f t="shared" si="18"/>
        <v>554.82899999999995</v>
      </c>
      <c r="AT8" s="8">
        <v>29.99</v>
      </c>
      <c r="AU8" s="8">
        <v>29.99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29.99</v>
      </c>
      <c r="BM8" s="8">
        <f t="shared" si="22"/>
        <v>29.99</v>
      </c>
      <c r="BN8" s="8">
        <f t="shared" si="23"/>
        <v>32</v>
      </c>
      <c r="BO8" s="8">
        <f t="shared" si="24"/>
        <v>32</v>
      </c>
      <c r="BP8" s="139">
        <f t="shared" si="25"/>
        <v>-2.0100000000000016</v>
      </c>
      <c r="BQ8" s="139">
        <f t="shared" si="26"/>
        <v>-2.0100000000000016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960</v>
      </c>
      <c r="G9" s="16">
        <f>'[3]06'!G11</f>
        <v>0</v>
      </c>
      <c r="H9" s="17">
        <f t="shared" si="27"/>
        <v>1280</v>
      </c>
      <c r="I9" s="15">
        <f>'[3]06'!J11</f>
        <v>320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298.82900000000001</v>
      </c>
      <c r="N9" s="16">
        <f>'[3]06'!O11</f>
        <v>0</v>
      </c>
      <c r="O9" s="17">
        <f t="shared" si="28"/>
        <v>618.82899999999995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298.82900000000001</v>
      </c>
      <c r="V9" s="16">
        <f t="shared" si="0"/>
        <v>0</v>
      </c>
      <c r="W9" s="17">
        <f t="shared" si="30"/>
        <v>618.82899999999995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298.82900000000001</v>
      </c>
      <c r="AQ9" s="8">
        <f t="shared" si="3"/>
        <v>0</v>
      </c>
      <c r="AR9" s="8">
        <f t="shared" si="18"/>
        <v>554.82899999999995</v>
      </c>
      <c r="AT9" s="8">
        <v>30.96</v>
      </c>
      <c r="AU9" s="8">
        <v>30.96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30.96</v>
      </c>
      <c r="BM9" s="8">
        <f t="shared" si="22"/>
        <v>30.96</v>
      </c>
      <c r="BN9" s="8">
        <f t="shared" si="23"/>
        <v>32</v>
      </c>
      <c r="BO9" s="8">
        <f t="shared" si="24"/>
        <v>32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960</v>
      </c>
      <c r="G10" s="16">
        <f>'[3]06'!G12</f>
        <v>0</v>
      </c>
      <c r="H10" s="17">
        <f t="shared" si="27"/>
        <v>1280</v>
      </c>
      <c r="I10" s="15">
        <f>'[3]06'!J12</f>
        <v>320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298.82900000000001</v>
      </c>
      <c r="N10" s="16">
        <f>'[3]06'!O12</f>
        <v>0</v>
      </c>
      <c r="O10" s="17">
        <f t="shared" si="28"/>
        <v>618.82899999999995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298.82900000000001</v>
      </c>
      <c r="V10" s="16">
        <f t="shared" si="0"/>
        <v>0</v>
      </c>
      <c r="W10" s="17">
        <f t="shared" si="30"/>
        <v>618.82899999999995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298.82900000000001</v>
      </c>
      <c r="AQ10" s="8">
        <f t="shared" si="3"/>
        <v>0</v>
      </c>
      <c r="AR10" s="8">
        <f t="shared" si="18"/>
        <v>554.82899999999995</v>
      </c>
      <c r="AT10" s="8">
        <v>30.96</v>
      </c>
      <c r="AU10" s="8">
        <v>30.96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30.96</v>
      </c>
      <c r="BM10" s="8">
        <f t="shared" si="22"/>
        <v>30.96</v>
      </c>
      <c r="BN10" s="8">
        <f t="shared" si="23"/>
        <v>32</v>
      </c>
      <c r="BO10" s="8">
        <f t="shared" si="24"/>
        <v>32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960</v>
      </c>
      <c r="G11" s="16">
        <f>'[3]06'!G13</f>
        <v>0</v>
      </c>
      <c r="H11" s="17">
        <f t="shared" si="27"/>
        <v>1280</v>
      </c>
      <c r="I11" s="15">
        <f>'[3]06'!J13</f>
        <v>320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170</v>
      </c>
      <c r="N11" s="16">
        <f>'[3]06'!O13</f>
        <v>0</v>
      </c>
      <c r="O11" s="17">
        <f t="shared" si="28"/>
        <v>490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170</v>
      </c>
      <c r="V11" s="16">
        <f t="shared" si="0"/>
        <v>0</v>
      </c>
      <c r="W11" s="17">
        <f t="shared" si="30"/>
        <v>490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170</v>
      </c>
      <c r="AQ11" s="8">
        <f t="shared" si="3"/>
        <v>0</v>
      </c>
      <c r="AR11" s="8">
        <f t="shared" si="18"/>
        <v>426</v>
      </c>
      <c r="AT11" s="8">
        <v>30.96</v>
      </c>
      <c r="AU11" s="8">
        <v>30.96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30.96</v>
      </c>
      <c r="BM11" s="8">
        <f t="shared" si="22"/>
        <v>30.96</v>
      </c>
      <c r="BN11" s="8">
        <f t="shared" si="23"/>
        <v>32</v>
      </c>
      <c r="BO11" s="8">
        <f t="shared" si="24"/>
        <v>32</v>
      </c>
      <c r="BP11" s="139">
        <f t="shared" si="25"/>
        <v>-1.0399999999999991</v>
      </c>
      <c r="BQ11" s="139">
        <f t="shared" si="26"/>
        <v>-1.0399999999999991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960</v>
      </c>
      <c r="G12" s="16">
        <f>'[3]06'!G14</f>
        <v>0</v>
      </c>
      <c r="H12" s="17">
        <f t="shared" si="27"/>
        <v>1280</v>
      </c>
      <c r="I12" s="15">
        <f>'[3]06'!J14</f>
        <v>320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150</v>
      </c>
      <c r="N12" s="16">
        <f>'[3]06'!O14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30.96</v>
      </c>
      <c r="AU12" s="8">
        <v>30.96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30.96</v>
      </c>
      <c r="BM12" s="8">
        <f t="shared" si="22"/>
        <v>30.96</v>
      </c>
      <c r="BN12" s="8">
        <f t="shared" si="23"/>
        <v>32</v>
      </c>
      <c r="BO12" s="8">
        <f t="shared" si="24"/>
        <v>32</v>
      </c>
      <c r="BP12" s="139">
        <f t="shared" si="25"/>
        <v>-1.0399999999999991</v>
      </c>
      <c r="BQ12" s="139">
        <f t="shared" si="26"/>
        <v>-1.0399999999999991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960</v>
      </c>
      <c r="G13" s="16">
        <f>'[3]06'!G15</f>
        <v>0</v>
      </c>
      <c r="H13" s="17">
        <f t="shared" si="27"/>
        <v>1280</v>
      </c>
      <c r="I13" s="15">
        <f>'[3]06'!J15</f>
        <v>320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150</v>
      </c>
      <c r="N13" s="16">
        <f>'[3]06'!O15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3.95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3.95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284.05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434.05</v>
      </c>
      <c r="AT13" s="8">
        <v>3.82</v>
      </c>
      <c r="AU13" s="8">
        <v>30.96</v>
      </c>
      <c r="AW13" s="203">
        <v>3.95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3.95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3.82</v>
      </c>
      <c r="BM13" s="8">
        <f t="shared" si="22"/>
        <v>30.96</v>
      </c>
      <c r="BN13" s="8">
        <f t="shared" si="23"/>
        <v>3.95</v>
      </c>
      <c r="BO13" s="8">
        <f t="shared" si="24"/>
        <v>32</v>
      </c>
      <c r="BP13" s="139">
        <f t="shared" si="25"/>
        <v>-0.13000000000000034</v>
      </c>
      <c r="BQ13" s="139">
        <f t="shared" si="26"/>
        <v>-1.0399999999999991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960</v>
      </c>
      <c r="G14" s="16">
        <f>'[3]06'!G16</f>
        <v>0</v>
      </c>
      <c r="H14" s="17">
        <f t="shared" si="27"/>
        <v>1280</v>
      </c>
      <c r="I14" s="15">
        <f>'[3]06'!J16</f>
        <v>320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150</v>
      </c>
      <c r="N14" s="16">
        <f>'[3]06'!O16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13.95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13.95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274.05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424.05</v>
      </c>
      <c r="AT14" s="8">
        <v>13.5</v>
      </c>
      <c r="AU14" s="8">
        <v>30.96</v>
      </c>
      <c r="AW14" s="203">
        <v>13.95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13.95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13.5</v>
      </c>
      <c r="BM14" s="8">
        <f t="shared" si="22"/>
        <v>30.96</v>
      </c>
      <c r="BN14" s="8">
        <f t="shared" si="23"/>
        <v>13.95</v>
      </c>
      <c r="BO14" s="8">
        <f t="shared" si="24"/>
        <v>32</v>
      </c>
      <c r="BP14" s="139">
        <f t="shared" si="25"/>
        <v>-0.44999999999999929</v>
      </c>
      <c r="BQ14" s="139">
        <f t="shared" si="26"/>
        <v>-1.0399999999999991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960</v>
      </c>
      <c r="G15" s="16">
        <f>'[3]06'!G17</f>
        <v>0</v>
      </c>
      <c r="H15" s="17">
        <f t="shared" si="27"/>
        <v>1280</v>
      </c>
      <c r="I15" s="15">
        <f>'[3]06'!J17</f>
        <v>320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150</v>
      </c>
      <c r="N15" s="16">
        <f>'[3]06'!O17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13.95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13.95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274.05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424.05</v>
      </c>
      <c r="AT15" s="8">
        <v>13.5</v>
      </c>
      <c r="AU15" s="8">
        <v>30.96</v>
      </c>
      <c r="AW15" s="203">
        <v>13.95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13.95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13.5</v>
      </c>
      <c r="BM15" s="8">
        <f t="shared" si="22"/>
        <v>30.96</v>
      </c>
      <c r="BN15" s="8">
        <f t="shared" si="23"/>
        <v>13.95</v>
      </c>
      <c r="BO15" s="8">
        <f t="shared" si="24"/>
        <v>32</v>
      </c>
      <c r="BP15" s="139">
        <f t="shared" si="25"/>
        <v>-0.44999999999999929</v>
      </c>
      <c r="BQ15" s="139">
        <f t="shared" si="26"/>
        <v>-1.0399999999999991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960</v>
      </c>
      <c r="G16" s="16">
        <f>'[3]06'!G18</f>
        <v>0</v>
      </c>
      <c r="H16" s="17">
        <f t="shared" si="27"/>
        <v>1280</v>
      </c>
      <c r="I16" s="15">
        <f>'[3]06'!J18</f>
        <v>320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150</v>
      </c>
      <c r="N16" s="16">
        <f>'[3]06'!O18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25.84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25.84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262.16000000000003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412.16</v>
      </c>
      <c r="AT16" s="8">
        <v>25</v>
      </c>
      <c r="AU16" s="8">
        <v>30.96</v>
      </c>
      <c r="AW16" s="203">
        <v>25.84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25.84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25</v>
      </c>
      <c r="BM16" s="8">
        <f t="shared" si="22"/>
        <v>30.96</v>
      </c>
      <c r="BN16" s="8">
        <f t="shared" si="23"/>
        <v>25.84</v>
      </c>
      <c r="BO16" s="8">
        <f t="shared" si="24"/>
        <v>32</v>
      </c>
      <c r="BP16" s="139">
        <f t="shared" si="25"/>
        <v>-0.83999999999999986</v>
      </c>
      <c r="BQ16" s="139">
        <f t="shared" si="26"/>
        <v>-1.0399999999999991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960</v>
      </c>
      <c r="G17" s="16">
        <f>'[3]06'!G19</f>
        <v>0</v>
      </c>
      <c r="H17" s="17">
        <f t="shared" si="27"/>
        <v>1280</v>
      </c>
      <c r="I17" s="15">
        <f>'[3]06'!J19</f>
        <v>320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150</v>
      </c>
      <c r="N17" s="16">
        <f>'[3]06'!O19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25.84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25.84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262.16000000000003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412.16</v>
      </c>
      <c r="AT17" s="8">
        <v>25</v>
      </c>
      <c r="AU17" s="8">
        <v>30.96</v>
      </c>
      <c r="AW17" s="203">
        <v>25.84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25.84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25</v>
      </c>
      <c r="BM17" s="8">
        <f t="shared" si="22"/>
        <v>30.96</v>
      </c>
      <c r="BN17" s="8">
        <f t="shared" si="23"/>
        <v>25.84</v>
      </c>
      <c r="BO17" s="8">
        <f t="shared" si="24"/>
        <v>32</v>
      </c>
      <c r="BP17" s="139">
        <f t="shared" si="25"/>
        <v>-0.83999999999999986</v>
      </c>
      <c r="BQ17" s="139">
        <f t="shared" si="26"/>
        <v>-1.0399999999999991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960</v>
      </c>
      <c r="G18" s="16">
        <f>'[3]06'!G20</f>
        <v>0</v>
      </c>
      <c r="H18" s="17">
        <f t="shared" si="27"/>
        <v>1280</v>
      </c>
      <c r="I18" s="15">
        <f>'[3]06'!J20</f>
        <v>320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150</v>
      </c>
      <c r="N18" s="16">
        <f>'[3]06'!O20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25.84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25.84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262.16000000000003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412.16</v>
      </c>
      <c r="AT18" s="8">
        <v>25</v>
      </c>
      <c r="AU18" s="8">
        <v>30.96</v>
      </c>
      <c r="AW18" s="203">
        <v>25.84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25.84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25</v>
      </c>
      <c r="BM18" s="8">
        <f t="shared" si="22"/>
        <v>30.96</v>
      </c>
      <c r="BN18" s="8">
        <f t="shared" si="23"/>
        <v>25.84</v>
      </c>
      <c r="BO18" s="8">
        <f t="shared" si="24"/>
        <v>32</v>
      </c>
      <c r="BP18" s="139">
        <f t="shared" si="25"/>
        <v>-0.83999999999999986</v>
      </c>
      <c r="BQ18" s="139">
        <f t="shared" si="26"/>
        <v>-1.0399999999999991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960</v>
      </c>
      <c r="G19" s="16">
        <f>'[3]06'!G21</f>
        <v>0</v>
      </c>
      <c r="H19" s="17">
        <f t="shared" si="27"/>
        <v>1280</v>
      </c>
      <c r="I19" s="15">
        <f>'[3]06'!J21</f>
        <v>320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150</v>
      </c>
      <c r="N19" s="16">
        <f>'[3]06'!O21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25.84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25.84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262.16000000000003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412.16</v>
      </c>
      <c r="AT19" s="8">
        <v>25</v>
      </c>
      <c r="AU19" s="8">
        <v>30.96</v>
      </c>
      <c r="AW19" s="203">
        <v>25.84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25.84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25</v>
      </c>
      <c r="BM19" s="8">
        <f t="shared" si="22"/>
        <v>30.96</v>
      </c>
      <c r="BN19" s="8">
        <f t="shared" si="23"/>
        <v>25.84</v>
      </c>
      <c r="BO19" s="8">
        <f t="shared" si="24"/>
        <v>32</v>
      </c>
      <c r="BP19" s="139">
        <f t="shared" si="25"/>
        <v>-0.83999999999999986</v>
      </c>
      <c r="BQ19" s="139">
        <f t="shared" si="26"/>
        <v>-1.0399999999999991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960</v>
      </c>
      <c r="G20" s="16">
        <f>'[3]06'!G22</f>
        <v>0</v>
      </c>
      <c r="H20" s="17">
        <f t="shared" si="27"/>
        <v>1280</v>
      </c>
      <c r="I20" s="15">
        <f>'[3]06'!J22</f>
        <v>320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150</v>
      </c>
      <c r="N20" s="16">
        <f>'[3]06'!O22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25.84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25.84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262.16000000000003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412.16</v>
      </c>
      <c r="AT20" s="8">
        <v>25</v>
      </c>
      <c r="AU20" s="8">
        <v>30.96</v>
      </c>
      <c r="AW20" s="203">
        <v>25.84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25.84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25</v>
      </c>
      <c r="BM20" s="8">
        <f t="shared" si="22"/>
        <v>30.96</v>
      </c>
      <c r="BN20" s="8">
        <f t="shared" si="23"/>
        <v>25.84</v>
      </c>
      <c r="BO20" s="8">
        <f t="shared" si="24"/>
        <v>32</v>
      </c>
      <c r="BP20" s="139">
        <f t="shared" si="25"/>
        <v>-0.83999999999999986</v>
      </c>
      <c r="BQ20" s="139">
        <f t="shared" si="26"/>
        <v>-1.0399999999999991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960</v>
      </c>
      <c r="G21" s="16">
        <f>'[3]06'!G23</f>
        <v>0</v>
      </c>
      <c r="H21" s="17">
        <f t="shared" si="27"/>
        <v>1280</v>
      </c>
      <c r="I21" s="15">
        <f>'[3]06'!J23</f>
        <v>320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150</v>
      </c>
      <c r="N21" s="16">
        <f>'[3]06'!O23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25.84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25.84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262.16000000000003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412.16</v>
      </c>
      <c r="AT21" s="8">
        <v>25</v>
      </c>
      <c r="AU21" s="8">
        <v>30.96</v>
      </c>
      <c r="AW21" s="203">
        <v>25.84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25.84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25</v>
      </c>
      <c r="BM21" s="8">
        <f t="shared" si="22"/>
        <v>30.96</v>
      </c>
      <c r="BN21" s="8">
        <f t="shared" si="23"/>
        <v>25.84</v>
      </c>
      <c r="BO21" s="8">
        <f t="shared" si="24"/>
        <v>32</v>
      </c>
      <c r="BP21" s="139">
        <f t="shared" si="25"/>
        <v>-0.83999999999999986</v>
      </c>
      <c r="BQ21" s="139">
        <f t="shared" si="26"/>
        <v>-1.0399999999999991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960</v>
      </c>
      <c r="G22" s="16">
        <f>'[3]06'!G24</f>
        <v>0</v>
      </c>
      <c r="H22" s="17">
        <f t="shared" si="27"/>
        <v>1280</v>
      </c>
      <c r="I22" s="15">
        <f>'[3]06'!J24</f>
        <v>320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150</v>
      </c>
      <c r="N22" s="16">
        <f>'[3]06'!O24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25.84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25.84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262.16000000000003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412.16</v>
      </c>
      <c r="AT22" s="8">
        <v>25</v>
      </c>
      <c r="AU22" s="8">
        <v>30.96</v>
      </c>
      <c r="AW22" s="203">
        <v>25.84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25.84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25</v>
      </c>
      <c r="BM22" s="8">
        <f t="shared" si="22"/>
        <v>30.96</v>
      </c>
      <c r="BN22" s="8">
        <f t="shared" si="23"/>
        <v>25.84</v>
      </c>
      <c r="BO22" s="8">
        <f t="shared" si="24"/>
        <v>32</v>
      </c>
      <c r="BP22" s="139">
        <f t="shared" si="25"/>
        <v>-0.83999999999999986</v>
      </c>
      <c r="BQ22" s="139">
        <f t="shared" si="26"/>
        <v>-1.0399999999999991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960</v>
      </c>
      <c r="G23" s="16">
        <f>'[3]06'!G25</f>
        <v>0</v>
      </c>
      <c r="H23" s="17">
        <f t="shared" si="27"/>
        <v>1280</v>
      </c>
      <c r="I23" s="15">
        <f>'[3]06'!J25</f>
        <v>320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150</v>
      </c>
      <c r="N23" s="16">
        <f>'[3]06'!O25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25.84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25.84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262.16000000000003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412.16</v>
      </c>
      <c r="AT23" s="8">
        <v>25</v>
      </c>
      <c r="AU23" s="8">
        <v>30.96</v>
      </c>
      <c r="AW23" s="203">
        <v>25.84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25.84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25</v>
      </c>
      <c r="BM23" s="8">
        <f t="shared" si="22"/>
        <v>30.96</v>
      </c>
      <c r="BN23" s="8">
        <f t="shared" si="23"/>
        <v>25.84</v>
      </c>
      <c r="BO23" s="8">
        <f t="shared" si="24"/>
        <v>32</v>
      </c>
      <c r="BP23" s="139">
        <f t="shared" si="25"/>
        <v>-0.83999999999999986</v>
      </c>
      <c r="BQ23" s="139">
        <f t="shared" si="26"/>
        <v>-1.0399999999999991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960</v>
      </c>
      <c r="G24" s="16">
        <f>'[3]06'!G26</f>
        <v>0</v>
      </c>
      <c r="H24" s="17">
        <f t="shared" si="27"/>
        <v>1280</v>
      </c>
      <c r="I24" s="15">
        <f>'[3]06'!J26</f>
        <v>320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150</v>
      </c>
      <c r="N24" s="16">
        <f>'[3]06'!O26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13.95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13.95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274.05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424.05</v>
      </c>
      <c r="AT24" s="8">
        <v>13.5</v>
      </c>
      <c r="AU24" s="8">
        <v>30.96</v>
      </c>
      <c r="AW24" s="203">
        <v>13.95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13.95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13.5</v>
      </c>
      <c r="BM24" s="8">
        <f t="shared" si="22"/>
        <v>30.96</v>
      </c>
      <c r="BN24" s="8">
        <f t="shared" si="23"/>
        <v>13.95</v>
      </c>
      <c r="BO24" s="8">
        <f t="shared" si="24"/>
        <v>32</v>
      </c>
      <c r="BP24" s="139">
        <f t="shared" si="25"/>
        <v>-0.44999999999999929</v>
      </c>
      <c r="BQ24" s="139">
        <f t="shared" si="26"/>
        <v>-1.0399999999999991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960</v>
      </c>
      <c r="G25" s="16">
        <f>'[3]06'!G27</f>
        <v>0</v>
      </c>
      <c r="H25" s="17">
        <f t="shared" si="27"/>
        <v>1280</v>
      </c>
      <c r="I25" s="15">
        <f>'[3]06'!J27</f>
        <v>320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150</v>
      </c>
      <c r="N25" s="16">
        <f>'[3]06'!O27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13.95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13.95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274.05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424.05</v>
      </c>
      <c r="AT25" s="8">
        <v>13.5</v>
      </c>
      <c r="AU25" s="8">
        <v>30.96</v>
      </c>
      <c r="AW25" s="203">
        <v>13.95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13.95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13.5</v>
      </c>
      <c r="BM25" s="8">
        <f t="shared" si="22"/>
        <v>30.96</v>
      </c>
      <c r="BN25" s="8">
        <f t="shared" si="23"/>
        <v>13.95</v>
      </c>
      <c r="BO25" s="8">
        <f t="shared" si="24"/>
        <v>32</v>
      </c>
      <c r="BP25" s="139">
        <f t="shared" si="25"/>
        <v>-0.44999999999999929</v>
      </c>
      <c r="BQ25" s="139">
        <f t="shared" si="26"/>
        <v>-1.0399999999999991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960</v>
      </c>
      <c r="G26" s="16">
        <f>'[3]06'!G28</f>
        <v>0</v>
      </c>
      <c r="H26" s="17">
        <f t="shared" si="27"/>
        <v>1280</v>
      </c>
      <c r="I26" s="15">
        <f>'[3]06'!J28</f>
        <v>320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150</v>
      </c>
      <c r="N26" s="16">
        <f>'[3]06'!O28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3.95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3.95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284.05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434.05</v>
      </c>
      <c r="AT26" s="8">
        <v>3.82</v>
      </c>
      <c r="AU26" s="8">
        <v>30.96</v>
      </c>
      <c r="AW26" s="203">
        <v>3.95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3.95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3.82</v>
      </c>
      <c r="BM26" s="8">
        <f t="shared" si="22"/>
        <v>30.96</v>
      </c>
      <c r="BN26" s="8">
        <f t="shared" si="23"/>
        <v>3.95</v>
      </c>
      <c r="BO26" s="8">
        <f t="shared" si="24"/>
        <v>32</v>
      </c>
      <c r="BP26" s="139">
        <f t="shared" si="25"/>
        <v>-0.13000000000000034</v>
      </c>
      <c r="BQ26" s="139">
        <f t="shared" si="26"/>
        <v>-1.0399999999999991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960</v>
      </c>
      <c r="G27" s="16">
        <f>'[3]06'!G29</f>
        <v>0</v>
      </c>
      <c r="H27" s="17">
        <f t="shared" si="27"/>
        <v>1280</v>
      </c>
      <c r="I27" s="15">
        <f>'[3]06'!J29</f>
        <v>320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150</v>
      </c>
      <c r="N27" s="16">
        <f>'[3]06'!O29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3.95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3.95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284.05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434.05</v>
      </c>
      <c r="AT27" s="8">
        <v>3.82</v>
      </c>
      <c r="AU27" s="8">
        <v>30.96</v>
      </c>
      <c r="AW27" s="203">
        <v>3.95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3.95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3.82</v>
      </c>
      <c r="BM27" s="8">
        <f t="shared" si="22"/>
        <v>30.96</v>
      </c>
      <c r="BN27" s="8">
        <f t="shared" si="23"/>
        <v>3.95</v>
      </c>
      <c r="BO27" s="8">
        <f t="shared" si="24"/>
        <v>32</v>
      </c>
      <c r="BP27" s="139">
        <f t="shared" si="25"/>
        <v>-0.13000000000000034</v>
      </c>
      <c r="BQ27" s="139">
        <f t="shared" si="26"/>
        <v>-1.0399999999999991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960</v>
      </c>
      <c r="G28" s="16">
        <f>'[3]06'!G30</f>
        <v>0</v>
      </c>
      <c r="H28" s="17">
        <f t="shared" si="27"/>
        <v>1280</v>
      </c>
      <c r="I28" s="15">
        <f>'[3]06'!J30</f>
        <v>320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150</v>
      </c>
      <c r="N28" s="16">
        <f>'[3]06'!O30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3.95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3.95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284.05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434.05</v>
      </c>
      <c r="AT28" s="8">
        <v>3.82</v>
      </c>
      <c r="AU28" s="8">
        <v>30.96</v>
      </c>
      <c r="AW28" s="203">
        <v>3.95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3.95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3.82</v>
      </c>
      <c r="BM28" s="8">
        <f t="shared" si="22"/>
        <v>30.96</v>
      </c>
      <c r="BN28" s="8">
        <f t="shared" si="23"/>
        <v>3.95</v>
      </c>
      <c r="BO28" s="8">
        <f t="shared" si="24"/>
        <v>32</v>
      </c>
      <c r="BP28" s="139">
        <f t="shared" si="25"/>
        <v>-0.13000000000000034</v>
      </c>
      <c r="BQ28" s="139">
        <f t="shared" si="26"/>
        <v>-1.0399999999999991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960</v>
      </c>
      <c r="G29" s="16">
        <f>'[3]06'!G31</f>
        <v>0</v>
      </c>
      <c r="H29" s="17">
        <f t="shared" si="27"/>
        <v>1280</v>
      </c>
      <c r="I29" s="15">
        <f>'[3]06'!J31</f>
        <v>320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150</v>
      </c>
      <c r="N29" s="16">
        <f>'[3]06'!O31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13.95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13.95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274.05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424.05</v>
      </c>
      <c r="AT29" s="8">
        <v>13.5</v>
      </c>
      <c r="AU29" s="8">
        <v>30.96</v>
      </c>
      <c r="AW29" s="203">
        <v>13.95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13.95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13.5</v>
      </c>
      <c r="BM29" s="8">
        <f t="shared" si="22"/>
        <v>30.96</v>
      </c>
      <c r="BN29" s="8">
        <f t="shared" si="23"/>
        <v>13.95</v>
      </c>
      <c r="BO29" s="8">
        <f t="shared" si="24"/>
        <v>32</v>
      </c>
      <c r="BP29" s="139">
        <f t="shared" si="25"/>
        <v>-0.44999999999999929</v>
      </c>
      <c r="BQ29" s="139">
        <f t="shared" si="26"/>
        <v>-1.0399999999999991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960</v>
      </c>
      <c r="G30" s="16">
        <f>'[3]06'!G32</f>
        <v>0</v>
      </c>
      <c r="H30" s="17">
        <f t="shared" si="27"/>
        <v>1280</v>
      </c>
      <c r="I30" s="15">
        <f>'[3]06'!J32</f>
        <v>320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150</v>
      </c>
      <c r="N30" s="16">
        <f>'[3]06'!O32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25.84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25.84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262.16000000000003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412.16</v>
      </c>
      <c r="AT30" s="8">
        <v>25</v>
      </c>
      <c r="AU30" s="8">
        <v>30.96</v>
      </c>
      <c r="AW30" s="203">
        <v>25.84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25.84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</v>
      </c>
      <c r="BM30" s="8">
        <f t="shared" si="22"/>
        <v>30.96</v>
      </c>
      <c r="BN30" s="8">
        <f t="shared" si="23"/>
        <v>25.84</v>
      </c>
      <c r="BO30" s="8">
        <f t="shared" si="24"/>
        <v>32</v>
      </c>
      <c r="BP30" s="139">
        <f t="shared" si="25"/>
        <v>-0.83999999999999986</v>
      </c>
      <c r="BQ30" s="139">
        <f t="shared" si="26"/>
        <v>-1.0399999999999991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960</v>
      </c>
      <c r="G31" s="16">
        <f>'[3]06'!G33</f>
        <v>0</v>
      </c>
      <c r="H31" s="17">
        <f t="shared" si="27"/>
        <v>1280</v>
      </c>
      <c r="I31" s="15">
        <f>'[3]06'!J33</f>
        <v>320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150</v>
      </c>
      <c r="N31" s="16">
        <f>'[3]06'!O33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25.86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25.86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262.14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412.14</v>
      </c>
      <c r="AT31" s="8">
        <v>25.02</v>
      </c>
      <c r="AU31" s="8">
        <v>30.96</v>
      </c>
      <c r="AW31" s="203">
        <v>25.86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25.86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25.02</v>
      </c>
      <c r="BM31" s="8">
        <f t="shared" si="22"/>
        <v>30.96</v>
      </c>
      <c r="BN31" s="8">
        <f t="shared" si="23"/>
        <v>25.86</v>
      </c>
      <c r="BO31" s="8">
        <f t="shared" si="24"/>
        <v>32</v>
      </c>
      <c r="BP31" s="139">
        <f t="shared" si="25"/>
        <v>-0.83999999999999986</v>
      </c>
      <c r="BQ31" s="139">
        <f t="shared" si="26"/>
        <v>-1.0399999999999991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960</v>
      </c>
      <c r="G32" s="16">
        <f>'[3]06'!G34</f>
        <v>0</v>
      </c>
      <c r="H32" s="17">
        <f t="shared" si="27"/>
        <v>1280</v>
      </c>
      <c r="I32" s="15">
        <f>'[3]06'!J34</f>
        <v>320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150</v>
      </c>
      <c r="N32" s="16">
        <f>'[3]06'!O34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25.86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25.86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262.14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412.14</v>
      </c>
      <c r="AT32" s="8">
        <v>25.02</v>
      </c>
      <c r="AU32" s="8">
        <v>30.96</v>
      </c>
      <c r="AW32" s="203">
        <v>25.86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25.86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25.02</v>
      </c>
      <c r="BM32" s="8">
        <f t="shared" si="22"/>
        <v>30.96</v>
      </c>
      <c r="BN32" s="8">
        <f t="shared" si="23"/>
        <v>25.86</v>
      </c>
      <c r="BO32" s="8">
        <f t="shared" si="24"/>
        <v>32</v>
      </c>
      <c r="BP32" s="139">
        <f t="shared" si="25"/>
        <v>-0.83999999999999986</v>
      </c>
      <c r="BQ32" s="139">
        <f t="shared" si="26"/>
        <v>-1.0399999999999991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960</v>
      </c>
      <c r="G33" s="16">
        <f>'[3]06'!G35</f>
        <v>0</v>
      </c>
      <c r="H33" s="17">
        <f t="shared" si="27"/>
        <v>1280</v>
      </c>
      <c r="I33" s="15">
        <f>'[3]06'!J35</f>
        <v>320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150</v>
      </c>
      <c r="N33" s="16">
        <f>'[3]06'!O35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25.86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25.86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262.14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412.14</v>
      </c>
      <c r="AT33" s="8">
        <v>25.02</v>
      </c>
      <c r="AU33" s="8">
        <v>30.96</v>
      </c>
      <c r="AW33" s="203">
        <v>25.86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25.86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25.02</v>
      </c>
      <c r="BM33" s="8">
        <f t="shared" si="22"/>
        <v>30.96</v>
      </c>
      <c r="BN33" s="8">
        <f t="shared" si="23"/>
        <v>25.86</v>
      </c>
      <c r="BO33" s="8">
        <f t="shared" si="24"/>
        <v>32</v>
      </c>
      <c r="BP33" s="139">
        <f t="shared" si="25"/>
        <v>-0.83999999999999986</v>
      </c>
      <c r="BQ33" s="139">
        <f t="shared" si="26"/>
        <v>-1.0399999999999991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960</v>
      </c>
      <c r="G34" s="16">
        <f>'[3]06'!G36</f>
        <v>0</v>
      </c>
      <c r="H34" s="17">
        <f t="shared" si="27"/>
        <v>1280</v>
      </c>
      <c r="I34" s="15">
        <f>'[3]06'!J36</f>
        <v>320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150</v>
      </c>
      <c r="N34" s="16">
        <f>'[3]06'!O36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25.86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25.86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262.14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412.14</v>
      </c>
      <c r="AT34" s="8">
        <v>25.02</v>
      </c>
      <c r="AU34" s="8">
        <v>30.96</v>
      </c>
      <c r="AW34" s="203">
        <v>25.86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25.86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25.02</v>
      </c>
      <c r="BM34" s="8">
        <f t="shared" si="22"/>
        <v>30.96</v>
      </c>
      <c r="BN34" s="8">
        <f t="shared" si="23"/>
        <v>25.86</v>
      </c>
      <c r="BO34" s="8">
        <f t="shared" si="24"/>
        <v>32</v>
      </c>
      <c r="BP34" s="139">
        <f t="shared" si="25"/>
        <v>-0.83999999999999986</v>
      </c>
      <c r="BQ34" s="139">
        <f t="shared" si="26"/>
        <v>-1.0399999999999991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960</v>
      </c>
      <c r="G35" s="16">
        <f>'[3]06'!G37</f>
        <v>0</v>
      </c>
      <c r="H35" s="17">
        <f t="shared" si="27"/>
        <v>1280</v>
      </c>
      <c r="I35" s="15">
        <f>'[3]06'!J37</f>
        <v>320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150</v>
      </c>
      <c r="N35" s="16">
        <f>'[3]06'!O37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25.86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25.86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262.14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412.14</v>
      </c>
      <c r="AT35" s="8">
        <v>25.02</v>
      </c>
      <c r="AU35" s="8">
        <v>30.96</v>
      </c>
      <c r="AW35" s="203">
        <v>25.86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25.86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25.02</v>
      </c>
      <c r="BM35" s="8">
        <f t="shared" si="22"/>
        <v>30.96</v>
      </c>
      <c r="BN35" s="8">
        <f t="shared" si="23"/>
        <v>25.86</v>
      </c>
      <c r="BO35" s="8">
        <f t="shared" si="24"/>
        <v>32</v>
      </c>
      <c r="BP35" s="139">
        <f t="shared" si="25"/>
        <v>-0.83999999999999986</v>
      </c>
      <c r="BQ35" s="139">
        <f t="shared" si="26"/>
        <v>-1.0399999999999991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960</v>
      </c>
      <c r="G36" s="16">
        <f>'[3]06'!G38</f>
        <v>0</v>
      </c>
      <c r="H36" s="17">
        <f t="shared" si="27"/>
        <v>1280</v>
      </c>
      <c r="I36" s="15">
        <f>'[3]06'!J38</f>
        <v>320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150</v>
      </c>
      <c r="N36" s="16">
        <f>'[3]06'!O38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25.86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25.86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262.14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412.14</v>
      </c>
      <c r="AT36" s="8">
        <v>25.02</v>
      </c>
      <c r="AU36" s="8">
        <v>30.96</v>
      </c>
      <c r="AW36" s="203">
        <v>25.86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25.86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25.02</v>
      </c>
      <c r="BM36" s="8">
        <f t="shared" si="22"/>
        <v>30.96</v>
      </c>
      <c r="BN36" s="8">
        <f t="shared" si="23"/>
        <v>25.86</v>
      </c>
      <c r="BO36" s="8">
        <f t="shared" si="24"/>
        <v>32</v>
      </c>
      <c r="BP36" s="139">
        <f t="shared" si="25"/>
        <v>-0.83999999999999986</v>
      </c>
      <c r="BQ36" s="139">
        <f t="shared" si="26"/>
        <v>-1.0399999999999991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960</v>
      </c>
      <c r="G37" s="16">
        <f>'[3]06'!G39</f>
        <v>0</v>
      </c>
      <c r="H37" s="17">
        <f t="shared" si="27"/>
        <v>1280</v>
      </c>
      <c r="I37" s="15">
        <f>'[3]06'!J39</f>
        <v>320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150</v>
      </c>
      <c r="N37" s="16">
        <f>'[3]06'!O39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26.78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26.78</v>
      </c>
      <c r="AE37" s="8">
        <f t="shared" si="11"/>
        <v>26.78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26.78</v>
      </c>
      <c r="AL37" s="8">
        <f t="shared" si="31"/>
        <v>266.44000000000005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416.44000000000005</v>
      </c>
      <c r="AT37" s="8">
        <v>25.91</v>
      </c>
      <c r="AU37" s="8">
        <v>25.91</v>
      </c>
      <c r="AW37" s="203">
        <v>26.78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26.78</v>
      </c>
      <c r="BD37" s="203">
        <v>26.78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26.78</v>
      </c>
      <c r="BL37" s="8">
        <f t="shared" si="21"/>
        <v>25.91</v>
      </c>
      <c r="BM37" s="8">
        <f t="shared" si="22"/>
        <v>25.91</v>
      </c>
      <c r="BN37" s="8">
        <f t="shared" si="23"/>
        <v>26.78</v>
      </c>
      <c r="BO37" s="8">
        <f t="shared" si="24"/>
        <v>26.78</v>
      </c>
      <c r="BP37" s="139">
        <f t="shared" si="25"/>
        <v>-0.87000000000000099</v>
      </c>
      <c r="BQ37" s="139">
        <f t="shared" si="26"/>
        <v>-0.87000000000000099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960</v>
      </c>
      <c r="G38" s="16">
        <f>'[3]06'!G40</f>
        <v>0</v>
      </c>
      <c r="H38" s="17">
        <f t="shared" si="27"/>
        <v>1280</v>
      </c>
      <c r="I38" s="15">
        <f>'[3]06'!J40</f>
        <v>320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150</v>
      </c>
      <c r="N38" s="16">
        <f>'[3]06'!O40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26.78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26.78</v>
      </c>
      <c r="AE38" s="8">
        <f t="shared" si="11"/>
        <v>26.78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26.78</v>
      </c>
      <c r="AL38" s="8">
        <f t="shared" si="31"/>
        <v>266.44000000000005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416.44000000000005</v>
      </c>
      <c r="AT38" s="8">
        <v>25.91</v>
      </c>
      <c r="AU38" s="8">
        <v>25.91</v>
      </c>
      <c r="AW38" s="203">
        <v>26.78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26.78</v>
      </c>
      <c r="BD38" s="203">
        <v>26.78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26.78</v>
      </c>
      <c r="BL38" s="8">
        <f t="shared" si="21"/>
        <v>25.91</v>
      </c>
      <c r="BM38" s="8">
        <f t="shared" si="22"/>
        <v>25.91</v>
      </c>
      <c r="BN38" s="8">
        <f t="shared" si="23"/>
        <v>26.78</v>
      </c>
      <c r="BO38" s="8">
        <f t="shared" si="24"/>
        <v>26.78</v>
      </c>
      <c r="BP38" s="139">
        <f t="shared" si="25"/>
        <v>-0.87000000000000099</v>
      </c>
      <c r="BQ38" s="139">
        <f t="shared" si="26"/>
        <v>-0.87000000000000099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940</v>
      </c>
      <c r="G39" s="16">
        <f>'[3]06'!G41</f>
        <v>0</v>
      </c>
      <c r="H39" s="17">
        <f t="shared" si="27"/>
        <v>1260</v>
      </c>
      <c r="I39" s="15">
        <f>'[3]06'!J41</f>
        <v>320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150</v>
      </c>
      <c r="N39" s="16">
        <f>'[3]06'!O41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26.78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26.78</v>
      </c>
      <c r="AE39" s="8">
        <f t="shared" si="11"/>
        <v>26.78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26.78</v>
      </c>
      <c r="AL39" s="8">
        <f t="shared" si="31"/>
        <v>266.44000000000005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416.44000000000005</v>
      </c>
      <c r="AT39" s="8">
        <v>25.91</v>
      </c>
      <c r="AU39" s="8">
        <v>25.91</v>
      </c>
      <c r="AW39" s="203">
        <v>26.78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26.78</v>
      </c>
      <c r="BD39" s="203">
        <v>26.78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26.78</v>
      </c>
      <c r="BL39" s="8">
        <f t="shared" si="21"/>
        <v>25.91</v>
      </c>
      <c r="BM39" s="8">
        <f t="shared" si="22"/>
        <v>25.91</v>
      </c>
      <c r="BN39" s="8">
        <f t="shared" si="23"/>
        <v>26.78</v>
      </c>
      <c r="BO39" s="8">
        <f t="shared" si="24"/>
        <v>26.78</v>
      </c>
      <c r="BP39" s="139">
        <f t="shared" si="25"/>
        <v>-0.87000000000000099</v>
      </c>
      <c r="BQ39" s="139">
        <f t="shared" si="26"/>
        <v>-0.87000000000000099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940</v>
      </c>
      <c r="G40" s="16">
        <f>'[3]06'!G42</f>
        <v>0</v>
      </c>
      <c r="H40" s="17">
        <f t="shared" si="27"/>
        <v>1260</v>
      </c>
      <c r="I40" s="15">
        <f>'[3]06'!J42</f>
        <v>320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150</v>
      </c>
      <c r="N40" s="16">
        <f>'[3]06'!O42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26.78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26.78</v>
      </c>
      <c r="AE40" s="8">
        <f t="shared" si="11"/>
        <v>26.78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26.78</v>
      </c>
      <c r="AL40" s="8">
        <f t="shared" si="31"/>
        <v>266.44000000000005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416.44000000000005</v>
      </c>
      <c r="AT40" s="8">
        <v>25.91</v>
      </c>
      <c r="AU40" s="8">
        <v>25.91</v>
      </c>
      <c r="AW40" s="203">
        <v>26.78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26.78</v>
      </c>
      <c r="BD40" s="203">
        <v>26.78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26.78</v>
      </c>
      <c r="BL40" s="8">
        <f t="shared" si="21"/>
        <v>25.91</v>
      </c>
      <c r="BM40" s="8">
        <f t="shared" si="22"/>
        <v>25.91</v>
      </c>
      <c r="BN40" s="8">
        <f t="shared" si="23"/>
        <v>26.78</v>
      </c>
      <c r="BO40" s="8">
        <f t="shared" si="24"/>
        <v>26.78</v>
      </c>
      <c r="BP40" s="139">
        <f t="shared" si="25"/>
        <v>-0.87000000000000099</v>
      </c>
      <c r="BQ40" s="139">
        <f t="shared" si="26"/>
        <v>-0.87000000000000099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940</v>
      </c>
      <c r="G41" s="16">
        <f>'[3]06'!G43</f>
        <v>0</v>
      </c>
      <c r="H41" s="17">
        <f t="shared" si="27"/>
        <v>1260</v>
      </c>
      <c r="I41" s="15">
        <f>'[3]06'!J43</f>
        <v>320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150</v>
      </c>
      <c r="N41" s="16">
        <f>'[3]06'!O43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26.78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26.78</v>
      </c>
      <c r="AE41" s="8">
        <f t="shared" si="11"/>
        <v>26.78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26.78</v>
      </c>
      <c r="AL41" s="8">
        <f t="shared" si="31"/>
        <v>266.44000000000005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416.44000000000005</v>
      </c>
      <c r="AT41" s="8">
        <v>25.91</v>
      </c>
      <c r="AU41" s="8">
        <v>25.91</v>
      </c>
      <c r="AW41" s="203">
        <v>26.78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26.78</v>
      </c>
      <c r="BD41" s="203">
        <v>26.78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26.78</v>
      </c>
      <c r="BL41" s="8">
        <f t="shared" si="21"/>
        <v>25.91</v>
      </c>
      <c r="BM41" s="8">
        <f t="shared" si="22"/>
        <v>25.91</v>
      </c>
      <c r="BN41" s="8">
        <f t="shared" si="23"/>
        <v>26.78</v>
      </c>
      <c r="BO41" s="8">
        <f t="shared" si="24"/>
        <v>26.78</v>
      </c>
      <c r="BP41" s="139">
        <f t="shared" si="25"/>
        <v>-0.87000000000000099</v>
      </c>
      <c r="BQ41" s="139">
        <f t="shared" si="26"/>
        <v>-0.87000000000000099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940</v>
      </c>
      <c r="G42" s="16">
        <f>'[3]06'!G44</f>
        <v>0</v>
      </c>
      <c r="H42" s="17">
        <f t="shared" si="27"/>
        <v>1260</v>
      </c>
      <c r="I42" s="15">
        <f>'[3]06'!J44</f>
        <v>320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150</v>
      </c>
      <c r="N42" s="16">
        <f>'[3]06'!O44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26.78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26.78</v>
      </c>
      <c r="AE42" s="8">
        <f t="shared" si="11"/>
        <v>26.78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26.78</v>
      </c>
      <c r="AL42" s="8">
        <f t="shared" si="31"/>
        <v>266.44000000000005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416.44000000000005</v>
      </c>
      <c r="AT42" s="8">
        <v>25.91</v>
      </c>
      <c r="AU42" s="8">
        <v>25.91</v>
      </c>
      <c r="AW42" s="203">
        <v>26.78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26.78</v>
      </c>
      <c r="BD42" s="203">
        <v>26.78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26.78</v>
      </c>
      <c r="BL42" s="8">
        <f t="shared" si="21"/>
        <v>25.91</v>
      </c>
      <c r="BM42" s="8">
        <f t="shared" si="22"/>
        <v>25.91</v>
      </c>
      <c r="BN42" s="8">
        <f t="shared" si="23"/>
        <v>26.78</v>
      </c>
      <c r="BO42" s="8">
        <f t="shared" si="24"/>
        <v>26.78</v>
      </c>
      <c r="BP42" s="139">
        <f t="shared" si="25"/>
        <v>-0.87000000000000099</v>
      </c>
      <c r="BQ42" s="139">
        <f t="shared" si="26"/>
        <v>-0.87000000000000099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940</v>
      </c>
      <c r="G43" s="16">
        <f>'[3]06'!G45</f>
        <v>0</v>
      </c>
      <c r="H43" s="17">
        <f t="shared" si="27"/>
        <v>1260</v>
      </c>
      <c r="I43" s="15">
        <f>'[3]06'!J45</f>
        <v>320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150</v>
      </c>
      <c r="N43" s="16">
        <f>'[3]06'!O45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26.78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26.78</v>
      </c>
      <c r="AE43" s="8">
        <f t="shared" si="11"/>
        <v>26.78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26.78</v>
      </c>
      <c r="AL43" s="8">
        <f t="shared" si="31"/>
        <v>266.44000000000005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416.44000000000005</v>
      </c>
      <c r="AT43" s="8">
        <v>25.91</v>
      </c>
      <c r="AU43" s="8">
        <v>25.91</v>
      </c>
      <c r="AW43" s="203">
        <v>26.78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26.78</v>
      </c>
      <c r="BD43" s="203">
        <v>26.78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26.78</v>
      </c>
      <c r="BL43" s="8">
        <f t="shared" si="21"/>
        <v>25.91</v>
      </c>
      <c r="BM43" s="8">
        <f t="shared" si="22"/>
        <v>25.91</v>
      </c>
      <c r="BN43" s="8">
        <f t="shared" si="23"/>
        <v>26.78</v>
      </c>
      <c r="BO43" s="8">
        <f t="shared" si="24"/>
        <v>26.78</v>
      </c>
      <c r="BP43" s="139">
        <f t="shared" si="25"/>
        <v>-0.87000000000000099</v>
      </c>
      <c r="BQ43" s="139">
        <f t="shared" si="26"/>
        <v>-0.87000000000000099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940</v>
      </c>
      <c r="G44" s="16">
        <f>'[3]06'!G46</f>
        <v>0</v>
      </c>
      <c r="H44" s="17">
        <f t="shared" si="27"/>
        <v>1260</v>
      </c>
      <c r="I44" s="15">
        <f>'[3]06'!J46</f>
        <v>320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150</v>
      </c>
      <c r="N44" s="16">
        <f>'[3]06'!O46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26.78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26.78</v>
      </c>
      <c r="AE44" s="8">
        <f t="shared" si="11"/>
        <v>26.78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26.78</v>
      </c>
      <c r="AL44" s="8">
        <f t="shared" si="31"/>
        <v>266.44000000000005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416.44000000000005</v>
      </c>
      <c r="AT44" s="8">
        <v>25.91</v>
      </c>
      <c r="AU44" s="8">
        <v>25.91</v>
      </c>
      <c r="AW44" s="203">
        <v>26.78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26.78</v>
      </c>
      <c r="BD44" s="203">
        <v>26.78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26.78</v>
      </c>
      <c r="BL44" s="8">
        <f t="shared" si="21"/>
        <v>25.91</v>
      </c>
      <c r="BM44" s="8">
        <f t="shared" si="22"/>
        <v>25.91</v>
      </c>
      <c r="BN44" s="8">
        <f t="shared" si="23"/>
        <v>26.78</v>
      </c>
      <c r="BO44" s="8">
        <f t="shared" si="24"/>
        <v>26.78</v>
      </c>
      <c r="BP44" s="139">
        <f t="shared" si="25"/>
        <v>-0.87000000000000099</v>
      </c>
      <c r="BQ44" s="139">
        <f t="shared" si="26"/>
        <v>-0.87000000000000099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940</v>
      </c>
      <c r="G45" s="16">
        <f>'[3]06'!G47</f>
        <v>0</v>
      </c>
      <c r="H45" s="17">
        <f t="shared" si="27"/>
        <v>1260</v>
      </c>
      <c r="I45" s="15">
        <f>'[3]06'!J47</f>
        <v>320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150</v>
      </c>
      <c r="N45" s="16">
        <f>'[3]06'!O47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26.78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26.78</v>
      </c>
      <c r="AE45" s="8">
        <f t="shared" si="11"/>
        <v>26.78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26.78</v>
      </c>
      <c r="AL45" s="8">
        <f t="shared" si="31"/>
        <v>266.44000000000005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416.44000000000005</v>
      </c>
      <c r="AT45" s="8">
        <v>25.91</v>
      </c>
      <c r="AU45" s="8">
        <v>25.91</v>
      </c>
      <c r="AW45" s="203">
        <v>26.78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26.78</v>
      </c>
      <c r="BD45" s="203">
        <v>26.78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26.78</v>
      </c>
      <c r="BL45" s="8">
        <f t="shared" si="21"/>
        <v>25.91</v>
      </c>
      <c r="BM45" s="8">
        <f t="shared" si="22"/>
        <v>25.91</v>
      </c>
      <c r="BN45" s="8">
        <f t="shared" si="23"/>
        <v>26.78</v>
      </c>
      <c r="BO45" s="8">
        <f t="shared" si="24"/>
        <v>26.78</v>
      </c>
      <c r="BP45" s="139">
        <f t="shared" si="25"/>
        <v>-0.87000000000000099</v>
      </c>
      <c r="BQ45" s="139">
        <f t="shared" si="26"/>
        <v>-0.87000000000000099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940</v>
      </c>
      <c r="G46" s="16">
        <f>'[3]06'!G48</f>
        <v>0</v>
      </c>
      <c r="H46" s="17">
        <f t="shared" si="27"/>
        <v>1260</v>
      </c>
      <c r="I46" s="15">
        <f>'[3]06'!J48</f>
        <v>320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150</v>
      </c>
      <c r="N46" s="16">
        <f>'[3]06'!O48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26.78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26.78</v>
      </c>
      <c r="AE46" s="8">
        <f t="shared" si="11"/>
        <v>26.78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26.78</v>
      </c>
      <c r="AL46" s="8">
        <f t="shared" si="31"/>
        <v>266.44000000000005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416.44000000000005</v>
      </c>
      <c r="AT46" s="8">
        <v>25.91</v>
      </c>
      <c r="AU46" s="8">
        <v>25.91</v>
      </c>
      <c r="AW46" s="203">
        <v>26.78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26.78</v>
      </c>
      <c r="BD46" s="203">
        <v>26.78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26.78</v>
      </c>
      <c r="BL46" s="8">
        <f t="shared" si="21"/>
        <v>25.91</v>
      </c>
      <c r="BM46" s="8">
        <f t="shared" si="22"/>
        <v>25.91</v>
      </c>
      <c r="BN46" s="8">
        <f t="shared" si="23"/>
        <v>26.78</v>
      </c>
      <c r="BO46" s="8">
        <f t="shared" si="24"/>
        <v>26.78</v>
      </c>
      <c r="BP46" s="139">
        <f t="shared" si="25"/>
        <v>-0.87000000000000099</v>
      </c>
      <c r="BQ46" s="139">
        <f t="shared" si="26"/>
        <v>-0.87000000000000099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940</v>
      </c>
      <c r="G47" s="16">
        <f>'[3]06'!G49</f>
        <v>0</v>
      </c>
      <c r="H47" s="17">
        <f t="shared" si="27"/>
        <v>1260</v>
      </c>
      <c r="I47" s="15">
        <f>'[3]06'!J49</f>
        <v>320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150</v>
      </c>
      <c r="N47" s="16">
        <f>'[3]06'!O49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26.78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26.78</v>
      </c>
      <c r="AE47" s="8">
        <f t="shared" si="11"/>
        <v>26.78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26.78</v>
      </c>
      <c r="AL47" s="8">
        <f t="shared" si="31"/>
        <v>266.44000000000005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416.44000000000005</v>
      </c>
      <c r="AT47" s="8">
        <v>25.91</v>
      </c>
      <c r="AU47" s="8">
        <v>25.91</v>
      </c>
      <c r="AW47" s="203">
        <v>26.78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26.78</v>
      </c>
      <c r="BD47" s="203">
        <v>26.78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26.78</v>
      </c>
      <c r="BL47" s="8">
        <f t="shared" si="21"/>
        <v>25.91</v>
      </c>
      <c r="BM47" s="8">
        <f t="shared" si="22"/>
        <v>25.91</v>
      </c>
      <c r="BN47" s="8">
        <f t="shared" si="23"/>
        <v>26.78</v>
      </c>
      <c r="BO47" s="8">
        <f t="shared" si="24"/>
        <v>26.78</v>
      </c>
      <c r="BP47" s="139">
        <f t="shared" si="25"/>
        <v>-0.87000000000000099</v>
      </c>
      <c r="BQ47" s="139">
        <f t="shared" si="26"/>
        <v>-0.87000000000000099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940</v>
      </c>
      <c r="G48" s="16">
        <f>'[3]06'!G50</f>
        <v>0</v>
      </c>
      <c r="H48" s="17">
        <f t="shared" si="27"/>
        <v>1260</v>
      </c>
      <c r="I48" s="15">
        <f>'[3]06'!J50</f>
        <v>320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150</v>
      </c>
      <c r="N48" s="16">
        <f>'[3]06'!O50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26.78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26.78</v>
      </c>
      <c r="AE48" s="8">
        <f t="shared" si="11"/>
        <v>26.78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26.78</v>
      </c>
      <c r="AL48" s="8">
        <f t="shared" si="31"/>
        <v>266.44000000000005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416.44000000000005</v>
      </c>
      <c r="AT48" s="8">
        <v>25.91</v>
      </c>
      <c r="AU48" s="8">
        <v>25.91</v>
      </c>
      <c r="AW48" s="203">
        <v>26.78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26.78</v>
      </c>
      <c r="BD48" s="203">
        <v>26.78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26.78</v>
      </c>
      <c r="BL48" s="8">
        <f t="shared" si="21"/>
        <v>25.91</v>
      </c>
      <c r="BM48" s="8">
        <f t="shared" si="22"/>
        <v>25.91</v>
      </c>
      <c r="BN48" s="8">
        <f t="shared" si="23"/>
        <v>26.78</v>
      </c>
      <c r="BO48" s="8">
        <f t="shared" si="24"/>
        <v>26.78</v>
      </c>
      <c r="BP48" s="139">
        <f t="shared" si="25"/>
        <v>-0.87000000000000099</v>
      </c>
      <c r="BQ48" s="139">
        <f t="shared" si="26"/>
        <v>-0.87000000000000099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940</v>
      </c>
      <c r="G49" s="16">
        <f>'[3]06'!G51</f>
        <v>0</v>
      </c>
      <c r="H49" s="17">
        <f t="shared" si="27"/>
        <v>1260</v>
      </c>
      <c r="I49" s="15">
        <f>'[3]06'!J51</f>
        <v>320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150</v>
      </c>
      <c r="N49" s="16">
        <f>'[3]06'!O51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26.78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26.78</v>
      </c>
      <c r="AE49" s="8">
        <f t="shared" si="11"/>
        <v>26.78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26.78</v>
      </c>
      <c r="AL49" s="8">
        <f t="shared" si="31"/>
        <v>266.44000000000005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416.44000000000005</v>
      </c>
      <c r="AT49" s="8">
        <v>25.91</v>
      </c>
      <c r="AU49" s="8">
        <v>25.91</v>
      </c>
      <c r="AW49" s="203">
        <v>26.78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26.78</v>
      </c>
      <c r="BD49" s="203">
        <v>26.78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26.78</v>
      </c>
      <c r="BL49" s="8">
        <f t="shared" si="21"/>
        <v>25.91</v>
      </c>
      <c r="BM49" s="8">
        <f t="shared" si="22"/>
        <v>25.91</v>
      </c>
      <c r="BN49" s="8">
        <f t="shared" si="23"/>
        <v>26.78</v>
      </c>
      <c r="BO49" s="8">
        <f t="shared" si="24"/>
        <v>26.78</v>
      </c>
      <c r="BP49" s="139">
        <f t="shared" si="25"/>
        <v>-0.87000000000000099</v>
      </c>
      <c r="BQ49" s="139">
        <f t="shared" si="26"/>
        <v>-0.87000000000000099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940</v>
      </c>
      <c r="G50" s="16">
        <f>'[3]06'!G52</f>
        <v>0</v>
      </c>
      <c r="H50" s="17">
        <f t="shared" si="27"/>
        <v>1260</v>
      </c>
      <c r="I50" s="15">
        <f>'[3]06'!J52</f>
        <v>320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150</v>
      </c>
      <c r="N50" s="16">
        <f>'[3]06'!O52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26.78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26.78</v>
      </c>
      <c r="AE50" s="8">
        <f t="shared" si="11"/>
        <v>26.78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26.78</v>
      </c>
      <c r="AL50" s="8">
        <f t="shared" si="31"/>
        <v>266.44000000000005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416.44000000000005</v>
      </c>
      <c r="AT50" s="8">
        <v>25.91</v>
      </c>
      <c r="AU50" s="8">
        <v>25.91</v>
      </c>
      <c r="AW50" s="203">
        <v>26.78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26.78</v>
      </c>
      <c r="BD50" s="203">
        <v>26.78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26.78</v>
      </c>
      <c r="BL50" s="8">
        <f t="shared" si="21"/>
        <v>25.91</v>
      </c>
      <c r="BM50" s="8">
        <f t="shared" si="22"/>
        <v>25.91</v>
      </c>
      <c r="BN50" s="8">
        <f t="shared" si="23"/>
        <v>26.78</v>
      </c>
      <c r="BO50" s="8">
        <f t="shared" si="24"/>
        <v>26.78</v>
      </c>
      <c r="BP50" s="139">
        <f t="shared" si="25"/>
        <v>-0.87000000000000099</v>
      </c>
      <c r="BQ50" s="139">
        <f t="shared" si="26"/>
        <v>-0.87000000000000099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920</v>
      </c>
      <c r="G51" s="16">
        <f>'[3]06'!G53</f>
        <v>0</v>
      </c>
      <c r="H51" s="17">
        <f t="shared" si="27"/>
        <v>1240</v>
      </c>
      <c r="I51" s="15">
        <f>'[3]06'!J53</f>
        <v>320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150</v>
      </c>
      <c r="N51" s="16">
        <f>'[3]06'!O53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26.78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26.78</v>
      </c>
      <c r="AE51" s="8">
        <f t="shared" si="11"/>
        <v>26.78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26.78</v>
      </c>
      <c r="AL51" s="8">
        <f t="shared" si="31"/>
        <v>266.44000000000005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416.44000000000005</v>
      </c>
      <c r="AT51" s="8">
        <v>25.91</v>
      </c>
      <c r="AU51" s="8">
        <v>25.91</v>
      </c>
      <c r="AW51" s="203">
        <v>26.78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26.78</v>
      </c>
      <c r="BD51" s="203">
        <v>26.78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26.78</v>
      </c>
      <c r="BL51" s="8">
        <f t="shared" si="21"/>
        <v>25.91</v>
      </c>
      <c r="BM51" s="8">
        <f t="shared" si="22"/>
        <v>25.91</v>
      </c>
      <c r="BN51" s="8">
        <f t="shared" si="23"/>
        <v>26.78</v>
      </c>
      <c r="BO51" s="8">
        <f t="shared" si="24"/>
        <v>26.78</v>
      </c>
      <c r="BP51" s="139">
        <f t="shared" si="25"/>
        <v>-0.87000000000000099</v>
      </c>
      <c r="BQ51" s="139">
        <f t="shared" si="26"/>
        <v>-0.87000000000000099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920</v>
      </c>
      <c r="G52" s="16">
        <f>'[3]06'!G54</f>
        <v>0</v>
      </c>
      <c r="H52" s="17">
        <f t="shared" si="27"/>
        <v>1240</v>
      </c>
      <c r="I52" s="15">
        <f>'[3]06'!J54</f>
        <v>320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150</v>
      </c>
      <c r="N52" s="16">
        <f>'[3]06'!O54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26.78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26.78</v>
      </c>
      <c r="AE52" s="8">
        <f t="shared" si="11"/>
        <v>26.78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26.78</v>
      </c>
      <c r="AL52" s="8">
        <f t="shared" si="31"/>
        <v>266.44000000000005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416.44000000000005</v>
      </c>
      <c r="AT52" s="8">
        <v>25.91</v>
      </c>
      <c r="AU52" s="8">
        <v>25.91</v>
      </c>
      <c r="AW52" s="203">
        <v>26.78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26.78</v>
      </c>
      <c r="BD52" s="203">
        <v>26.78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26.78</v>
      </c>
      <c r="BL52" s="8">
        <f t="shared" si="21"/>
        <v>25.91</v>
      </c>
      <c r="BM52" s="8">
        <f t="shared" si="22"/>
        <v>25.91</v>
      </c>
      <c r="BN52" s="8">
        <f t="shared" si="23"/>
        <v>26.78</v>
      </c>
      <c r="BO52" s="8">
        <f t="shared" si="24"/>
        <v>26.78</v>
      </c>
      <c r="BP52" s="139">
        <f t="shared" si="25"/>
        <v>-0.87000000000000099</v>
      </c>
      <c r="BQ52" s="139">
        <f t="shared" si="26"/>
        <v>-0.87000000000000099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920</v>
      </c>
      <c r="G53" s="16">
        <f>'[3]06'!G55</f>
        <v>0</v>
      </c>
      <c r="H53" s="17">
        <f t="shared" si="27"/>
        <v>1240</v>
      </c>
      <c r="I53" s="15">
        <f>'[3]06'!J55</f>
        <v>320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150</v>
      </c>
      <c r="N53" s="16">
        <f>'[3]06'!O55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26.78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26.78</v>
      </c>
      <c r="AE53" s="8">
        <f t="shared" si="11"/>
        <v>26.78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26.78</v>
      </c>
      <c r="AL53" s="8">
        <f t="shared" si="31"/>
        <v>266.44000000000005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416.44000000000005</v>
      </c>
      <c r="AT53" s="8">
        <v>25.91</v>
      </c>
      <c r="AU53" s="8">
        <v>25.91</v>
      </c>
      <c r="AW53" s="203">
        <v>26.78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26.78</v>
      </c>
      <c r="BD53" s="203">
        <v>26.78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26.78</v>
      </c>
      <c r="BL53" s="8">
        <f t="shared" si="21"/>
        <v>25.91</v>
      </c>
      <c r="BM53" s="8">
        <f t="shared" si="22"/>
        <v>25.91</v>
      </c>
      <c r="BN53" s="8">
        <f t="shared" si="23"/>
        <v>26.78</v>
      </c>
      <c r="BO53" s="8">
        <f t="shared" si="24"/>
        <v>26.78</v>
      </c>
      <c r="BP53" s="139">
        <f t="shared" si="25"/>
        <v>-0.87000000000000099</v>
      </c>
      <c r="BQ53" s="139">
        <f t="shared" si="26"/>
        <v>-0.87000000000000099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920</v>
      </c>
      <c r="G54" s="16">
        <f>'[3]06'!G56</f>
        <v>0</v>
      </c>
      <c r="H54" s="17">
        <f t="shared" si="27"/>
        <v>1240</v>
      </c>
      <c r="I54" s="15">
        <f>'[3]06'!J56</f>
        <v>320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150</v>
      </c>
      <c r="N54" s="16">
        <f>'[3]06'!O56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26.78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26.78</v>
      </c>
      <c r="AE54" s="8">
        <f t="shared" si="11"/>
        <v>26.78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26.78</v>
      </c>
      <c r="AL54" s="8">
        <f t="shared" si="31"/>
        <v>266.44000000000005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416.44000000000005</v>
      </c>
      <c r="AT54" s="8">
        <v>25.91</v>
      </c>
      <c r="AU54" s="8">
        <v>25.91</v>
      </c>
      <c r="AW54" s="203">
        <v>26.78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26.78</v>
      </c>
      <c r="BD54" s="203">
        <v>26.78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26.78</v>
      </c>
      <c r="BL54" s="8">
        <f t="shared" si="21"/>
        <v>25.91</v>
      </c>
      <c r="BM54" s="8">
        <f t="shared" si="22"/>
        <v>25.91</v>
      </c>
      <c r="BN54" s="8">
        <f t="shared" si="23"/>
        <v>26.78</v>
      </c>
      <c r="BO54" s="8">
        <f t="shared" si="24"/>
        <v>26.78</v>
      </c>
      <c r="BP54" s="139">
        <f t="shared" si="25"/>
        <v>-0.87000000000000099</v>
      </c>
      <c r="BQ54" s="139">
        <f t="shared" si="26"/>
        <v>-0.87000000000000099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920</v>
      </c>
      <c r="G55" s="16">
        <f>'[3]06'!G57</f>
        <v>0</v>
      </c>
      <c r="H55" s="17">
        <f t="shared" si="27"/>
        <v>1240</v>
      </c>
      <c r="I55" s="15">
        <f>'[3]06'!J57</f>
        <v>320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150</v>
      </c>
      <c r="N55" s="16">
        <f>'[3]06'!O57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26.78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26.78</v>
      </c>
      <c r="AE55" s="8">
        <f t="shared" si="11"/>
        <v>26.78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26.78</v>
      </c>
      <c r="AL55" s="8">
        <f t="shared" si="31"/>
        <v>266.44000000000005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416.44000000000005</v>
      </c>
      <c r="AT55" s="8">
        <v>25.91</v>
      </c>
      <c r="AU55" s="8">
        <v>25.91</v>
      </c>
      <c r="AW55" s="203">
        <v>26.78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26.78</v>
      </c>
      <c r="BD55" s="203">
        <v>26.78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26.78</v>
      </c>
      <c r="BL55" s="8">
        <f t="shared" si="21"/>
        <v>25.91</v>
      </c>
      <c r="BM55" s="8">
        <f t="shared" si="22"/>
        <v>25.91</v>
      </c>
      <c r="BN55" s="8">
        <f t="shared" si="23"/>
        <v>26.78</v>
      </c>
      <c r="BO55" s="8">
        <f t="shared" si="24"/>
        <v>26.78</v>
      </c>
      <c r="BP55" s="139">
        <f t="shared" si="25"/>
        <v>-0.87000000000000099</v>
      </c>
      <c r="BQ55" s="139">
        <f t="shared" si="26"/>
        <v>-0.87000000000000099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920</v>
      </c>
      <c r="G56" s="16">
        <f>'[3]06'!G58</f>
        <v>0</v>
      </c>
      <c r="H56" s="17">
        <f t="shared" si="27"/>
        <v>1240</v>
      </c>
      <c r="I56" s="15">
        <f>'[3]06'!J58</f>
        <v>320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150</v>
      </c>
      <c r="N56" s="16">
        <f>'[3]06'!O58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26.78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26.78</v>
      </c>
      <c r="AE56" s="8">
        <f t="shared" si="11"/>
        <v>26.78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26.78</v>
      </c>
      <c r="AL56" s="8">
        <f t="shared" si="31"/>
        <v>266.44000000000005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416.44000000000005</v>
      </c>
      <c r="AT56" s="8">
        <v>25.91</v>
      </c>
      <c r="AU56" s="8">
        <v>25.91</v>
      </c>
      <c r="AW56" s="203">
        <v>26.78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26.78</v>
      </c>
      <c r="BD56" s="203">
        <v>26.78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26.78</v>
      </c>
      <c r="BL56" s="8">
        <f t="shared" si="21"/>
        <v>25.91</v>
      </c>
      <c r="BM56" s="8">
        <f t="shared" si="22"/>
        <v>25.91</v>
      </c>
      <c r="BN56" s="8">
        <f t="shared" si="23"/>
        <v>26.78</v>
      </c>
      <c r="BO56" s="8">
        <f t="shared" si="24"/>
        <v>26.78</v>
      </c>
      <c r="BP56" s="139">
        <f t="shared" si="25"/>
        <v>-0.87000000000000099</v>
      </c>
      <c r="BQ56" s="139">
        <f t="shared" si="26"/>
        <v>-0.87000000000000099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920</v>
      </c>
      <c r="G57" s="16">
        <f>'[3]06'!G59</f>
        <v>0</v>
      </c>
      <c r="H57" s="17">
        <f t="shared" si="27"/>
        <v>1240</v>
      </c>
      <c r="I57" s="15">
        <f>'[3]06'!J59</f>
        <v>320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150</v>
      </c>
      <c r="N57" s="16">
        <f>'[3]06'!O59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26.78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26.78</v>
      </c>
      <c r="AE57" s="8">
        <f t="shared" si="11"/>
        <v>26.78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26.78</v>
      </c>
      <c r="AL57" s="8">
        <f t="shared" si="31"/>
        <v>266.44000000000005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416.44000000000005</v>
      </c>
      <c r="AT57" s="8">
        <v>25.91</v>
      </c>
      <c r="AU57" s="8">
        <v>25.91</v>
      </c>
      <c r="AW57" s="203">
        <v>26.78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26.78</v>
      </c>
      <c r="BD57" s="203">
        <v>26.78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26.78</v>
      </c>
      <c r="BL57" s="8">
        <f t="shared" si="21"/>
        <v>25.91</v>
      </c>
      <c r="BM57" s="8">
        <f t="shared" si="22"/>
        <v>25.91</v>
      </c>
      <c r="BN57" s="8">
        <f t="shared" si="23"/>
        <v>26.78</v>
      </c>
      <c r="BO57" s="8">
        <f t="shared" si="24"/>
        <v>26.78</v>
      </c>
      <c r="BP57" s="139">
        <f t="shared" si="25"/>
        <v>-0.87000000000000099</v>
      </c>
      <c r="BQ57" s="139">
        <f t="shared" si="26"/>
        <v>-0.87000000000000099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920</v>
      </c>
      <c r="G58" s="16">
        <f>'[3]06'!G60</f>
        <v>0</v>
      </c>
      <c r="H58" s="17">
        <f t="shared" si="27"/>
        <v>1240</v>
      </c>
      <c r="I58" s="15">
        <f>'[3]06'!J60</f>
        <v>320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150</v>
      </c>
      <c r="N58" s="16">
        <f>'[3]06'!O60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26.78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26.78</v>
      </c>
      <c r="AE58" s="8">
        <f t="shared" si="11"/>
        <v>26.78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26.78</v>
      </c>
      <c r="AL58" s="8">
        <f t="shared" si="31"/>
        <v>266.44000000000005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416.44000000000005</v>
      </c>
      <c r="AT58" s="8">
        <v>25.91</v>
      </c>
      <c r="AU58" s="8">
        <v>25.91</v>
      </c>
      <c r="AW58" s="203">
        <v>26.78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26.78</v>
      </c>
      <c r="BD58" s="203">
        <v>26.78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26.78</v>
      </c>
      <c r="BL58" s="8">
        <f t="shared" si="21"/>
        <v>25.91</v>
      </c>
      <c r="BM58" s="8">
        <f t="shared" si="22"/>
        <v>25.91</v>
      </c>
      <c r="BN58" s="8">
        <f t="shared" si="23"/>
        <v>26.78</v>
      </c>
      <c r="BO58" s="8">
        <f t="shared" si="24"/>
        <v>26.78</v>
      </c>
      <c r="BP58" s="139">
        <f t="shared" si="25"/>
        <v>-0.87000000000000099</v>
      </c>
      <c r="BQ58" s="139">
        <f t="shared" si="26"/>
        <v>-0.87000000000000099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920</v>
      </c>
      <c r="G59" s="16">
        <f>'[3]06'!G61</f>
        <v>0</v>
      </c>
      <c r="H59" s="17">
        <f t="shared" si="27"/>
        <v>1240</v>
      </c>
      <c r="I59" s="15">
        <f>'[3]06'!J61</f>
        <v>320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150</v>
      </c>
      <c r="N59" s="16">
        <f>'[3]06'!O61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422.41999999999996</v>
      </c>
      <c r="AT59" s="8">
        <v>23.01</v>
      </c>
      <c r="AU59" s="8">
        <v>23.01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23.01</v>
      </c>
      <c r="BM59" s="8">
        <f t="shared" si="22"/>
        <v>23.01</v>
      </c>
      <c r="BN59" s="8">
        <f t="shared" si="23"/>
        <v>23.79</v>
      </c>
      <c r="BO59" s="8">
        <f t="shared" si="24"/>
        <v>23.79</v>
      </c>
      <c r="BP59" s="139">
        <f t="shared" si="25"/>
        <v>-0.77999999999999758</v>
      </c>
      <c r="BQ59" s="139">
        <f t="shared" si="26"/>
        <v>-0.77999999999999758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920</v>
      </c>
      <c r="G60" s="16">
        <f>'[3]06'!G62</f>
        <v>0</v>
      </c>
      <c r="H60" s="17">
        <f t="shared" si="27"/>
        <v>1240</v>
      </c>
      <c r="I60" s="15">
        <f>'[3]06'!J62</f>
        <v>320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150</v>
      </c>
      <c r="N60" s="16">
        <f>'[3]06'!O62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422.41999999999996</v>
      </c>
      <c r="AT60" s="8">
        <v>23.01</v>
      </c>
      <c r="AU60" s="8">
        <v>23.01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23.01</v>
      </c>
      <c r="BM60" s="8">
        <f t="shared" si="22"/>
        <v>23.01</v>
      </c>
      <c r="BN60" s="8">
        <f t="shared" si="23"/>
        <v>23.79</v>
      </c>
      <c r="BO60" s="8">
        <f t="shared" si="24"/>
        <v>23.79</v>
      </c>
      <c r="BP60" s="139">
        <f t="shared" si="25"/>
        <v>-0.77999999999999758</v>
      </c>
      <c r="BQ60" s="139">
        <f t="shared" si="26"/>
        <v>-0.77999999999999758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920</v>
      </c>
      <c r="G61" s="16">
        <f>'[3]06'!G63</f>
        <v>0</v>
      </c>
      <c r="H61" s="17">
        <f t="shared" si="27"/>
        <v>1240</v>
      </c>
      <c r="I61" s="15">
        <f>'[3]06'!J63</f>
        <v>320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150</v>
      </c>
      <c r="N61" s="16">
        <f>'[3]06'!O63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422.41999999999996</v>
      </c>
      <c r="AT61" s="8">
        <v>23.01</v>
      </c>
      <c r="AU61" s="8">
        <v>23.01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23.01</v>
      </c>
      <c r="BM61" s="8">
        <f t="shared" si="22"/>
        <v>23.01</v>
      </c>
      <c r="BN61" s="8">
        <f t="shared" si="23"/>
        <v>23.79</v>
      </c>
      <c r="BO61" s="8">
        <f t="shared" si="24"/>
        <v>23.79</v>
      </c>
      <c r="BP61" s="139">
        <f t="shared" si="25"/>
        <v>-0.77999999999999758</v>
      </c>
      <c r="BQ61" s="139">
        <f t="shared" si="26"/>
        <v>-0.77999999999999758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920</v>
      </c>
      <c r="G62" s="16">
        <f>'[3]06'!G64</f>
        <v>0</v>
      </c>
      <c r="H62" s="17">
        <f t="shared" si="27"/>
        <v>1240</v>
      </c>
      <c r="I62" s="15">
        <f>'[3]06'!J64</f>
        <v>320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150</v>
      </c>
      <c r="N62" s="16">
        <f>'[3]06'!O64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422.41999999999996</v>
      </c>
      <c r="AT62" s="8">
        <v>23.01</v>
      </c>
      <c r="AU62" s="8">
        <v>23.01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23.01</v>
      </c>
      <c r="BM62" s="8">
        <f t="shared" si="22"/>
        <v>23.01</v>
      </c>
      <c r="BN62" s="8">
        <f t="shared" si="23"/>
        <v>23.79</v>
      </c>
      <c r="BO62" s="8">
        <f t="shared" si="24"/>
        <v>23.79</v>
      </c>
      <c r="BP62" s="139">
        <f t="shared" si="25"/>
        <v>-0.77999999999999758</v>
      </c>
      <c r="BQ62" s="139">
        <f t="shared" si="26"/>
        <v>-0.77999999999999758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920</v>
      </c>
      <c r="G63" s="16">
        <f>'[3]06'!G65</f>
        <v>0</v>
      </c>
      <c r="H63" s="17">
        <f t="shared" si="27"/>
        <v>1240</v>
      </c>
      <c r="I63" s="15">
        <f>'[3]06'!J65</f>
        <v>320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150</v>
      </c>
      <c r="N63" s="16">
        <f>'[3]06'!O65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23.79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23.79</v>
      </c>
      <c r="AE63" s="8">
        <f t="shared" si="11"/>
        <v>23.79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23.79</v>
      </c>
      <c r="AL63" s="8">
        <f t="shared" si="35"/>
        <v>272.41999999999996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422.41999999999996</v>
      </c>
      <c r="AT63" s="8">
        <v>23.01</v>
      </c>
      <c r="AU63" s="8">
        <v>23.01</v>
      </c>
      <c r="AW63" s="203">
        <v>23.79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23.79</v>
      </c>
      <c r="BD63" s="203">
        <v>23.79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23.79</v>
      </c>
      <c r="BL63" s="8">
        <f t="shared" si="21"/>
        <v>23.01</v>
      </c>
      <c r="BM63" s="8">
        <f t="shared" si="22"/>
        <v>23.01</v>
      </c>
      <c r="BN63" s="8">
        <f t="shared" si="23"/>
        <v>23.79</v>
      </c>
      <c r="BO63" s="8">
        <f t="shared" si="24"/>
        <v>23.79</v>
      </c>
      <c r="BP63" s="139">
        <f t="shared" si="25"/>
        <v>-0.77999999999999758</v>
      </c>
      <c r="BQ63" s="139">
        <f t="shared" si="26"/>
        <v>-0.77999999999999758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920</v>
      </c>
      <c r="G64" s="16">
        <f>'[3]06'!G66</f>
        <v>0</v>
      </c>
      <c r="H64" s="17">
        <f t="shared" si="27"/>
        <v>1240</v>
      </c>
      <c r="I64" s="15">
        <f>'[3]06'!J66</f>
        <v>320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150</v>
      </c>
      <c r="N64" s="16">
        <f>'[3]06'!O66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23.79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23.79</v>
      </c>
      <c r="AE64" s="8">
        <f t="shared" si="11"/>
        <v>23.79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23.79</v>
      </c>
      <c r="AL64" s="8">
        <f t="shared" si="35"/>
        <v>272.41999999999996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422.41999999999996</v>
      </c>
      <c r="AT64" s="8">
        <v>23.01</v>
      </c>
      <c r="AU64" s="8">
        <v>23.01</v>
      </c>
      <c r="AW64" s="203">
        <v>23.79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23.79</v>
      </c>
      <c r="BD64" s="203">
        <v>23.79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23.79</v>
      </c>
      <c r="BL64" s="8">
        <f t="shared" si="21"/>
        <v>23.01</v>
      </c>
      <c r="BM64" s="8">
        <f t="shared" si="22"/>
        <v>23.01</v>
      </c>
      <c r="BN64" s="8">
        <f t="shared" si="23"/>
        <v>23.79</v>
      </c>
      <c r="BO64" s="8">
        <f t="shared" si="24"/>
        <v>23.79</v>
      </c>
      <c r="BP64" s="139">
        <f t="shared" si="25"/>
        <v>-0.77999999999999758</v>
      </c>
      <c r="BQ64" s="139">
        <f t="shared" si="26"/>
        <v>-0.77999999999999758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920</v>
      </c>
      <c r="G65" s="16">
        <f>'[3]06'!G67</f>
        <v>0</v>
      </c>
      <c r="H65" s="17">
        <f t="shared" si="27"/>
        <v>1240</v>
      </c>
      <c r="I65" s="15">
        <f>'[3]06'!J67</f>
        <v>320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150</v>
      </c>
      <c r="N65" s="16">
        <f>'[3]06'!O67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23.79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23.79</v>
      </c>
      <c r="AE65" s="8">
        <f t="shared" si="11"/>
        <v>23.79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23.79</v>
      </c>
      <c r="AL65" s="8">
        <f t="shared" si="35"/>
        <v>272.41999999999996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422.41999999999996</v>
      </c>
      <c r="AT65" s="8">
        <v>23.01</v>
      </c>
      <c r="AU65" s="8">
        <v>23.01</v>
      </c>
      <c r="AW65" s="203">
        <v>23.79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23.79</v>
      </c>
      <c r="BD65" s="203">
        <v>23.79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23.79</v>
      </c>
      <c r="BL65" s="8">
        <f t="shared" si="21"/>
        <v>23.01</v>
      </c>
      <c r="BM65" s="8">
        <f t="shared" si="22"/>
        <v>23.01</v>
      </c>
      <c r="BN65" s="8">
        <f t="shared" si="23"/>
        <v>23.79</v>
      </c>
      <c r="BO65" s="8">
        <f t="shared" si="24"/>
        <v>23.79</v>
      </c>
      <c r="BP65" s="139">
        <f t="shared" si="25"/>
        <v>-0.77999999999999758</v>
      </c>
      <c r="BQ65" s="139">
        <f t="shared" si="26"/>
        <v>-0.77999999999999758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920</v>
      </c>
      <c r="G66" s="16">
        <f>'[3]06'!G68</f>
        <v>0</v>
      </c>
      <c r="H66" s="17">
        <f t="shared" si="27"/>
        <v>1240</v>
      </c>
      <c r="I66" s="15">
        <f>'[3]06'!J68</f>
        <v>320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150</v>
      </c>
      <c r="N66" s="16">
        <f>'[3]06'!O68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23.79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23.79</v>
      </c>
      <c r="AE66" s="8">
        <f t="shared" si="11"/>
        <v>23.79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23.79</v>
      </c>
      <c r="AL66" s="8">
        <f t="shared" si="35"/>
        <v>272.41999999999996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422.41999999999996</v>
      </c>
      <c r="AT66" s="8">
        <v>23.01</v>
      </c>
      <c r="AU66" s="8">
        <v>23.01</v>
      </c>
      <c r="AW66" s="203">
        <v>23.79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23.79</v>
      </c>
      <c r="BD66" s="203">
        <v>23.79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23.79</v>
      </c>
      <c r="BL66" s="8">
        <f t="shared" si="21"/>
        <v>23.01</v>
      </c>
      <c r="BM66" s="8">
        <f t="shared" si="22"/>
        <v>23.01</v>
      </c>
      <c r="BN66" s="8">
        <f t="shared" si="23"/>
        <v>23.79</v>
      </c>
      <c r="BO66" s="8">
        <f t="shared" si="24"/>
        <v>23.79</v>
      </c>
      <c r="BP66" s="139">
        <f t="shared" si="25"/>
        <v>-0.77999999999999758</v>
      </c>
      <c r="BQ66" s="139">
        <f t="shared" si="26"/>
        <v>-0.77999999999999758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920</v>
      </c>
      <c r="G67" s="16">
        <f>'[3]06'!G69</f>
        <v>0</v>
      </c>
      <c r="H67" s="17">
        <f t="shared" si="27"/>
        <v>1240</v>
      </c>
      <c r="I67" s="15">
        <f>'[3]06'!J69</f>
        <v>320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150</v>
      </c>
      <c r="N67" s="16">
        <f>'[3]06'!O69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23.79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23.79</v>
      </c>
      <c r="AE67" s="8">
        <f t="shared" si="11"/>
        <v>23.79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23.79</v>
      </c>
      <c r="AL67" s="8">
        <f t="shared" si="35"/>
        <v>272.41999999999996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422.41999999999996</v>
      </c>
      <c r="AT67" s="8">
        <v>23.01</v>
      </c>
      <c r="AU67" s="8">
        <v>23.01</v>
      </c>
      <c r="AW67" s="203">
        <v>23.79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23.79</v>
      </c>
      <c r="BD67" s="203">
        <v>23.79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23.79</v>
      </c>
      <c r="BL67" s="8">
        <f t="shared" si="21"/>
        <v>23.01</v>
      </c>
      <c r="BM67" s="8">
        <f t="shared" si="22"/>
        <v>23.01</v>
      </c>
      <c r="BN67" s="8">
        <f t="shared" si="23"/>
        <v>23.79</v>
      </c>
      <c r="BO67" s="8">
        <f t="shared" si="24"/>
        <v>23.79</v>
      </c>
      <c r="BP67" s="139">
        <f t="shared" si="25"/>
        <v>-0.77999999999999758</v>
      </c>
      <c r="BQ67" s="139">
        <f t="shared" si="26"/>
        <v>-0.77999999999999758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920</v>
      </c>
      <c r="G68" s="16">
        <f>'[3]06'!G70</f>
        <v>0</v>
      </c>
      <c r="H68" s="17">
        <f t="shared" si="27"/>
        <v>1240</v>
      </c>
      <c r="I68" s="15">
        <f>'[3]06'!J70</f>
        <v>320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150</v>
      </c>
      <c r="N68" s="16">
        <f>'[3]06'!O70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23.79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23.79</v>
      </c>
      <c r="AE68" s="8">
        <f t="shared" ref="AE68:AE98" si="43">BD68</f>
        <v>23.79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23.79</v>
      </c>
      <c r="AL68" s="8">
        <f t="shared" si="35"/>
        <v>272.41999999999996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422.41999999999996</v>
      </c>
      <c r="AT68" s="8">
        <v>23.01</v>
      </c>
      <c r="AU68" s="8">
        <v>23.01</v>
      </c>
      <c r="AW68" s="203">
        <v>23.79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23.79</v>
      </c>
      <c r="BD68" s="203">
        <v>23.79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23.79</v>
      </c>
      <c r="BL68" s="8">
        <f t="shared" ref="BL68:BL98" si="53">AT68</f>
        <v>23.01</v>
      </c>
      <c r="BM68" s="8">
        <f t="shared" ref="BM68:BM98" si="54">AU68</f>
        <v>23.01</v>
      </c>
      <c r="BN68" s="8">
        <f t="shared" ref="BN68:BN98" si="55">BC68</f>
        <v>23.79</v>
      </c>
      <c r="BO68" s="8">
        <f t="shared" ref="BO68:BO98" si="56">BJ68</f>
        <v>23.79</v>
      </c>
      <c r="BP68" s="139">
        <f t="shared" ref="BP68:BP98" si="57">BL68-BN68</f>
        <v>-0.77999999999999758</v>
      </c>
      <c r="BQ68" s="139">
        <f t="shared" ref="BQ68:BQ98" si="58">BM68-BO68</f>
        <v>-0.77999999999999758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920</v>
      </c>
      <c r="G69" s="16">
        <f>'[3]06'!G71</f>
        <v>0</v>
      </c>
      <c r="H69" s="17">
        <f t="shared" ref="H69:H98" si="59">SUM(B69:G69)</f>
        <v>1240</v>
      </c>
      <c r="I69" s="15">
        <f>'[3]06'!J71</f>
        <v>320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150</v>
      </c>
      <c r="N69" s="16">
        <f>'[3]06'!O71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19.05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19.05</v>
      </c>
      <c r="AL69" s="8">
        <f t="shared" si="35"/>
        <v>268.95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418.95</v>
      </c>
      <c r="AT69" s="8">
        <v>23.01</v>
      </c>
      <c r="AU69" s="8">
        <v>23.01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19.05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19.05</v>
      </c>
      <c r="BL69" s="8">
        <f t="shared" si="53"/>
        <v>23.01</v>
      </c>
      <c r="BM69" s="8">
        <f t="shared" si="54"/>
        <v>23.01</v>
      </c>
      <c r="BN69" s="8">
        <f t="shared" si="55"/>
        <v>32</v>
      </c>
      <c r="BO69" s="8">
        <f t="shared" si="56"/>
        <v>19.05</v>
      </c>
      <c r="BP69" s="139">
        <f t="shared" si="57"/>
        <v>-8.9899999999999984</v>
      </c>
      <c r="BQ69" s="139">
        <f t="shared" si="58"/>
        <v>3.9600000000000009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920</v>
      </c>
      <c r="G70" s="16">
        <f>'[3]06'!G72</f>
        <v>0</v>
      </c>
      <c r="H70" s="17">
        <f t="shared" si="59"/>
        <v>1240</v>
      </c>
      <c r="I70" s="15">
        <f>'[3]06'!J72</f>
        <v>320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150</v>
      </c>
      <c r="N70" s="16">
        <f>'[3]06'!O72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19.05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19.05</v>
      </c>
      <c r="AL70" s="8">
        <f t="shared" si="35"/>
        <v>268.95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418.95</v>
      </c>
      <c r="AT70" s="8">
        <v>23.01</v>
      </c>
      <c r="AU70" s="8">
        <v>23.01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19.05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19.05</v>
      </c>
      <c r="BL70" s="8">
        <f t="shared" si="53"/>
        <v>23.01</v>
      </c>
      <c r="BM70" s="8">
        <f t="shared" si="54"/>
        <v>23.01</v>
      </c>
      <c r="BN70" s="8">
        <f t="shared" si="55"/>
        <v>32</v>
      </c>
      <c r="BO70" s="8">
        <f t="shared" si="56"/>
        <v>19.05</v>
      </c>
      <c r="BP70" s="139">
        <f t="shared" si="57"/>
        <v>-8.9899999999999984</v>
      </c>
      <c r="BQ70" s="139">
        <f t="shared" si="58"/>
        <v>3.9600000000000009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920</v>
      </c>
      <c r="G71" s="16">
        <f>'[3]06'!G73</f>
        <v>0</v>
      </c>
      <c r="H71" s="17">
        <f t="shared" si="59"/>
        <v>1240</v>
      </c>
      <c r="I71" s="15">
        <f>'[3]06'!J73</f>
        <v>320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150</v>
      </c>
      <c r="N71" s="16">
        <f>'[3]06'!O73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13.95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13.95</v>
      </c>
      <c r="AL71" s="8">
        <f t="shared" si="35"/>
        <v>274.05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424.05</v>
      </c>
      <c r="AT71" s="8">
        <v>22.22</v>
      </c>
      <c r="AU71" s="8">
        <v>22.22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13.95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13.95</v>
      </c>
      <c r="BL71" s="8">
        <f t="shared" si="53"/>
        <v>22.22</v>
      </c>
      <c r="BM71" s="8">
        <f t="shared" si="54"/>
        <v>22.22</v>
      </c>
      <c r="BN71" s="8">
        <f t="shared" si="55"/>
        <v>32</v>
      </c>
      <c r="BO71" s="8">
        <f t="shared" si="56"/>
        <v>13.95</v>
      </c>
      <c r="BP71" s="139">
        <f t="shared" si="57"/>
        <v>-9.7800000000000011</v>
      </c>
      <c r="BQ71" s="139">
        <f t="shared" si="58"/>
        <v>8.27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920</v>
      </c>
      <c r="G72" s="16">
        <f>'[3]06'!G74</f>
        <v>0</v>
      </c>
      <c r="H72" s="17">
        <f t="shared" si="59"/>
        <v>1240</v>
      </c>
      <c r="I72" s="15">
        <f>'[3]06'!J74</f>
        <v>320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150</v>
      </c>
      <c r="N72" s="16">
        <f>'[3]06'!O74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13.95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13.95</v>
      </c>
      <c r="AL72" s="8">
        <f t="shared" si="35"/>
        <v>274.05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424.05</v>
      </c>
      <c r="AT72" s="8">
        <v>22.22</v>
      </c>
      <c r="AU72" s="8">
        <v>22.22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13.95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13.95</v>
      </c>
      <c r="BL72" s="8">
        <f t="shared" si="53"/>
        <v>22.22</v>
      </c>
      <c r="BM72" s="8">
        <f t="shared" si="54"/>
        <v>22.22</v>
      </c>
      <c r="BN72" s="8">
        <f t="shared" si="55"/>
        <v>32</v>
      </c>
      <c r="BO72" s="8">
        <f t="shared" si="56"/>
        <v>13.95</v>
      </c>
      <c r="BP72" s="139">
        <f t="shared" si="57"/>
        <v>-9.7800000000000011</v>
      </c>
      <c r="BQ72" s="139">
        <f t="shared" si="58"/>
        <v>8.27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920</v>
      </c>
      <c r="G73" s="16">
        <f>'[3]06'!G75</f>
        <v>0</v>
      </c>
      <c r="H73" s="17">
        <f t="shared" si="59"/>
        <v>1240</v>
      </c>
      <c r="I73" s="15">
        <f>'[3]06'!J75</f>
        <v>320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150</v>
      </c>
      <c r="N73" s="16">
        <f>'[3]06'!O75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13.95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13.95</v>
      </c>
      <c r="AL73" s="8">
        <f t="shared" si="35"/>
        <v>274.05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424.05</v>
      </c>
      <c r="AT73" s="8">
        <v>22.22</v>
      </c>
      <c r="AU73" s="8">
        <v>22.22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13.95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13.95</v>
      </c>
      <c r="BL73" s="8">
        <f t="shared" si="53"/>
        <v>22.22</v>
      </c>
      <c r="BM73" s="8">
        <f t="shared" si="54"/>
        <v>22.22</v>
      </c>
      <c r="BN73" s="8">
        <f t="shared" si="55"/>
        <v>32</v>
      </c>
      <c r="BO73" s="8">
        <f t="shared" si="56"/>
        <v>13.95</v>
      </c>
      <c r="BP73" s="139">
        <f t="shared" si="57"/>
        <v>-9.7800000000000011</v>
      </c>
      <c r="BQ73" s="139">
        <f t="shared" si="58"/>
        <v>8.27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920</v>
      </c>
      <c r="G74" s="16">
        <f>'[3]06'!G76</f>
        <v>0</v>
      </c>
      <c r="H74" s="17">
        <f t="shared" si="59"/>
        <v>1240</v>
      </c>
      <c r="I74" s="15">
        <f>'[3]06'!J76</f>
        <v>320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150</v>
      </c>
      <c r="N74" s="16">
        <f>'[3]06'!O76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13.95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13.95</v>
      </c>
      <c r="AL74" s="8">
        <f t="shared" si="35"/>
        <v>274.05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424.05</v>
      </c>
      <c r="AT74" s="8">
        <v>22.22</v>
      </c>
      <c r="AU74" s="8">
        <v>22.22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13.95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13.95</v>
      </c>
      <c r="BL74" s="8">
        <f t="shared" si="53"/>
        <v>22.22</v>
      </c>
      <c r="BM74" s="8">
        <f t="shared" si="54"/>
        <v>22.22</v>
      </c>
      <c r="BN74" s="8">
        <f t="shared" si="55"/>
        <v>32</v>
      </c>
      <c r="BO74" s="8">
        <f t="shared" si="56"/>
        <v>13.95</v>
      </c>
      <c r="BP74" s="139">
        <f t="shared" si="57"/>
        <v>-9.7800000000000011</v>
      </c>
      <c r="BQ74" s="139">
        <f t="shared" si="58"/>
        <v>8.27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940</v>
      </c>
      <c r="G75" s="16">
        <f>'[3]06'!G77</f>
        <v>0</v>
      </c>
      <c r="H75" s="17">
        <f t="shared" si="59"/>
        <v>1260</v>
      </c>
      <c r="I75" s="15">
        <f>'[3]06'!J77</f>
        <v>320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150</v>
      </c>
      <c r="N75" s="16">
        <f>'[3]06'!O77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13.95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13.95</v>
      </c>
      <c r="AL75" s="8">
        <f t="shared" si="35"/>
        <v>274.05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424.05</v>
      </c>
      <c r="AT75" s="8">
        <v>30.96</v>
      </c>
      <c r="AU75" s="8">
        <v>13.5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13.95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13.95</v>
      </c>
      <c r="BL75" s="8">
        <f t="shared" si="53"/>
        <v>30.96</v>
      </c>
      <c r="BM75" s="8">
        <f t="shared" si="54"/>
        <v>13.5</v>
      </c>
      <c r="BN75" s="8">
        <f t="shared" si="55"/>
        <v>32</v>
      </c>
      <c r="BO75" s="8">
        <f t="shared" si="56"/>
        <v>13.95</v>
      </c>
      <c r="BP75" s="139">
        <f t="shared" si="57"/>
        <v>-1.0399999999999991</v>
      </c>
      <c r="BQ75" s="139">
        <f t="shared" si="58"/>
        <v>-0.44999999999999929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940</v>
      </c>
      <c r="G76" s="16">
        <f>'[3]06'!G78</f>
        <v>0</v>
      </c>
      <c r="H76" s="17">
        <f t="shared" si="59"/>
        <v>1260</v>
      </c>
      <c r="I76" s="15">
        <f>'[3]06'!J78</f>
        <v>320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150</v>
      </c>
      <c r="N76" s="16">
        <f>'[3]06'!O78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13.95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13.95</v>
      </c>
      <c r="AL76" s="8">
        <f t="shared" si="35"/>
        <v>274.05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424.05</v>
      </c>
      <c r="AT76" s="8">
        <v>30.96</v>
      </c>
      <c r="AU76" s="8">
        <v>13.5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13.95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13.95</v>
      </c>
      <c r="BL76" s="8">
        <f t="shared" si="53"/>
        <v>30.96</v>
      </c>
      <c r="BM76" s="8">
        <f t="shared" si="54"/>
        <v>13.5</v>
      </c>
      <c r="BN76" s="8">
        <f t="shared" si="55"/>
        <v>32</v>
      </c>
      <c r="BO76" s="8">
        <f t="shared" si="56"/>
        <v>13.95</v>
      </c>
      <c r="BP76" s="139">
        <f t="shared" si="57"/>
        <v>-1.0399999999999991</v>
      </c>
      <c r="BQ76" s="139">
        <f t="shared" si="58"/>
        <v>-0.44999999999999929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940</v>
      </c>
      <c r="G77" s="16">
        <f>'[3]06'!G79</f>
        <v>0</v>
      </c>
      <c r="H77" s="17">
        <f t="shared" si="59"/>
        <v>1260</v>
      </c>
      <c r="I77" s="15">
        <f>'[3]06'!J79</f>
        <v>320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150</v>
      </c>
      <c r="N77" s="16">
        <f>'[3]06'!O79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3.95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3.95</v>
      </c>
      <c r="AL77" s="8">
        <f t="shared" si="35"/>
        <v>284.05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434.05</v>
      </c>
      <c r="AT77" s="8">
        <v>30.96</v>
      </c>
      <c r="AU77" s="8">
        <v>3.82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3.95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3.95</v>
      </c>
      <c r="BL77" s="8">
        <f t="shared" si="53"/>
        <v>30.96</v>
      </c>
      <c r="BM77" s="8">
        <f t="shared" si="54"/>
        <v>3.82</v>
      </c>
      <c r="BN77" s="8">
        <f t="shared" si="55"/>
        <v>32</v>
      </c>
      <c r="BO77" s="8">
        <f t="shared" si="56"/>
        <v>3.95</v>
      </c>
      <c r="BP77" s="139">
        <f t="shared" si="57"/>
        <v>-1.0399999999999991</v>
      </c>
      <c r="BQ77" s="139">
        <f t="shared" si="58"/>
        <v>-0.13000000000000034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940</v>
      </c>
      <c r="G78" s="16">
        <f>'[3]06'!G80</f>
        <v>0</v>
      </c>
      <c r="H78" s="17">
        <f t="shared" si="59"/>
        <v>1260</v>
      </c>
      <c r="I78" s="15">
        <f>'[3]06'!J80</f>
        <v>320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150</v>
      </c>
      <c r="N78" s="16">
        <f>'[3]06'!O80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3.95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3.95</v>
      </c>
      <c r="AL78" s="8">
        <f t="shared" si="35"/>
        <v>284.05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434.05</v>
      </c>
      <c r="AT78" s="8">
        <v>30.96</v>
      </c>
      <c r="AU78" s="8">
        <v>3.82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3.95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3.95</v>
      </c>
      <c r="BL78" s="8">
        <f t="shared" si="53"/>
        <v>30.96</v>
      </c>
      <c r="BM78" s="8">
        <f t="shared" si="54"/>
        <v>3.82</v>
      </c>
      <c r="BN78" s="8">
        <f t="shared" si="55"/>
        <v>32</v>
      </c>
      <c r="BO78" s="8">
        <f t="shared" si="56"/>
        <v>3.95</v>
      </c>
      <c r="BP78" s="139">
        <f t="shared" si="57"/>
        <v>-1.0399999999999991</v>
      </c>
      <c r="BQ78" s="139">
        <f t="shared" si="58"/>
        <v>-0.13000000000000034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940</v>
      </c>
      <c r="G79" s="16">
        <f>'[3]06'!G81</f>
        <v>0</v>
      </c>
      <c r="H79" s="17">
        <f t="shared" si="59"/>
        <v>1260</v>
      </c>
      <c r="I79" s="15">
        <f>'[3]06'!J81</f>
        <v>320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150</v>
      </c>
      <c r="N79" s="16">
        <f>'[3]06'!O81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13.95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13.95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274.05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424.05</v>
      </c>
      <c r="AT79" s="8">
        <v>30.96</v>
      </c>
      <c r="AU79" s="8">
        <v>30.96</v>
      </c>
      <c r="AW79" s="203">
        <v>13.95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13.95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30.96</v>
      </c>
      <c r="BM79" s="8">
        <f t="shared" si="54"/>
        <v>30.96</v>
      </c>
      <c r="BN79" s="8">
        <f t="shared" si="55"/>
        <v>13.95</v>
      </c>
      <c r="BO79" s="8">
        <f t="shared" si="56"/>
        <v>32</v>
      </c>
      <c r="BP79" s="139">
        <f t="shared" si="57"/>
        <v>17.010000000000002</v>
      </c>
      <c r="BQ79" s="139">
        <f t="shared" si="58"/>
        <v>-1.0399999999999991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940</v>
      </c>
      <c r="G80" s="16">
        <f>'[3]06'!G82</f>
        <v>0</v>
      </c>
      <c r="H80" s="17">
        <f t="shared" si="59"/>
        <v>1260</v>
      </c>
      <c r="I80" s="15">
        <f>'[3]06'!J82</f>
        <v>320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150</v>
      </c>
      <c r="N80" s="16">
        <f>'[3]06'!O82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13.95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13.95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274.05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424.05</v>
      </c>
      <c r="AT80" s="8">
        <v>30.96</v>
      </c>
      <c r="AU80" s="8">
        <v>30.96</v>
      </c>
      <c r="AW80" s="203">
        <v>13.95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13.95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30.96</v>
      </c>
      <c r="BM80" s="8">
        <f t="shared" si="54"/>
        <v>30.96</v>
      </c>
      <c r="BN80" s="8">
        <f t="shared" si="55"/>
        <v>13.95</v>
      </c>
      <c r="BO80" s="8">
        <f t="shared" si="56"/>
        <v>32</v>
      </c>
      <c r="BP80" s="139">
        <f t="shared" si="57"/>
        <v>17.010000000000002</v>
      </c>
      <c r="BQ80" s="139">
        <f t="shared" si="58"/>
        <v>-1.0399999999999991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940</v>
      </c>
      <c r="G81" s="16">
        <f>'[3]06'!G83</f>
        <v>0</v>
      </c>
      <c r="H81" s="17">
        <f t="shared" si="59"/>
        <v>1260</v>
      </c>
      <c r="I81" s="15">
        <f>'[3]06'!J83</f>
        <v>320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150</v>
      </c>
      <c r="N81" s="16">
        <f>'[3]06'!O83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13.95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13.95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274.05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424.05</v>
      </c>
      <c r="AT81" s="8">
        <v>30.96</v>
      </c>
      <c r="AU81" s="8">
        <v>30.96</v>
      </c>
      <c r="AW81" s="203">
        <v>13.95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13.95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30.96</v>
      </c>
      <c r="BM81" s="8">
        <f t="shared" si="54"/>
        <v>30.96</v>
      </c>
      <c r="BN81" s="8">
        <f t="shared" si="55"/>
        <v>13.95</v>
      </c>
      <c r="BO81" s="8">
        <f t="shared" si="56"/>
        <v>32</v>
      </c>
      <c r="BP81" s="139">
        <f t="shared" si="57"/>
        <v>17.010000000000002</v>
      </c>
      <c r="BQ81" s="139">
        <f t="shared" si="58"/>
        <v>-1.0399999999999991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940</v>
      </c>
      <c r="G82" s="16">
        <f>'[3]06'!G84</f>
        <v>0</v>
      </c>
      <c r="H82" s="17">
        <f t="shared" si="59"/>
        <v>1260</v>
      </c>
      <c r="I82" s="15">
        <f>'[3]06'!J84</f>
        <v>320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150</v>
      </c>
      <c r="N82" s="16">
        <f>'[3]06'!O84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13.95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13.95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274.05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424.05</v>
      </c>
      <c r="AT82" s="8">
        <v>30.96</v>
      </c>
      <c r="AU82" s="8">
        <v>30.96</v>
      </c>
      <c r="AW82" s="203">
        <v>13.95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13.95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30.96</v>
      </c>
      <c r="BM82" s="8">
        <f t="shared" si="54"/>
        <v>30.96</v>
      </c>
      <c r="BN82" s="8">
        <f t="shared" si="55"/>
        <v>13.95</v>
      </c>
      <c r="BO82" s="8">
        <f t="shared" si="56"/>
        <v>32</v>
      </c>
      <c r="BP82" s="139">
        <f t="shared" si="57"/>
        <v>17.010000000000002</v>
      </c>
      <c r="BQ82" s="139">
        <f t="shared" si="58"/>
        <v>-1.0399999999999991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940</v>
      </c>
      <c r="G83" s="16">
        <f>'[3]06'!G85</f>
        <v>0</v>
      </c>
      <c r="H83" s="17">
        <f t="shared" si="59"/>
        <v>1260</v>
      </c>
      <c r="I83" s="15">
        <f>'[3]06'!J85</f>
        <v>320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150</v>
      </c>
      <c r="N83" s="16">
        <f>'[3]06'!O85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3.95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3.95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284.05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434.05</v>
      </c>
      <c r="AT83" s="8">
        <v>3.82</v>
      </c>
      <c r="AU83" s="8">
        <v>30.96</v>
      </c>
      <c r="AW83" s="203">
        <v>3.95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3.95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3.82</v>
      </c>
      <c r="BM83" s="8">
        <f t="shared" si="54"/>
        <v>30.96</v>
      </c>
      <c r="BN83" s="8">
        <f t="shared" si="55"/>
        <v>3.95</v>
      </c>
      <c r="BO83" s="8">
        <f t="shared" si="56"/>
        <v>32</v>
      </c>
      <c r="BP83" s="139">
        <f t="shared" si="57"/>
        <v>-0.13000000000000034</v>
      </c>
      <c r="BQ83" s="139">
        <f t="shared" si="58"/>
        <v>-1.0399999999999991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940</v>
      </c>
      <c r="G84" s="16">
        <f>'[3]06'!G86</f>
        <v>0</v>
      </c>
      <c r="H84" s="17">
        <f t="shared" si="59"/>
        <v>1260</v>
      </c>
      <c r="I84" s="15">
        <f>'[3]06'!J86</f>
        <v>320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150</v>
      </c>
      <c r="N84" s="16">
        <f>'[3]06'!O86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3.95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3.95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284.05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434.05</v>
      </c>
      <c r="AT84" s="8">
        <v>3.82</v>
      </c>
      <c r="AU84" s="8">
        <v>30.96</v>
      </c>
      <c r="AW84" s="203">
        <v>3.95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3.95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3.82</v>
      </c>
      <c r="BM84" s="8">
        <f t="shared" si="54"/>
        <v>30.96</v>
      </c>
      <c r="BN84" s="8">
        <f t="shared" si="55"/>
        <v>3.95</v>
      </c>
      <c r="BO84" s="8">
        <f t="shared" si="56"/>
        <v>32</v>
      </c>
      <c r="BP84" s="139">
        <f t="shared" si="57"/>
        <v>-0.13000000000000034</v>
      </c>
      <c r="BQ84" s="139">
        <f t="shared" si="58"/>
        <v>-1.0399999999999991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940</v>
      </c>
      <c r="G85" s="16">
        <f>'[3]06'!G87</f>
        <v>0</v>
      </c>
      <c r="H85" s="17">
        <f t="shared" si="59"/>
        <v>1260</v>
      </c>
      <c r="I85" s="15">
        <f>'[3]06'!J87</f>
        <v>320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150</v>
      </c>
      <c r="N85" s="16">
        <f>'[3]06'!O87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13.95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13.95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274.05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424.05</v>
      </c>
      <c r="AT85" s="8">
        <v>3.82</v>
      </c>
      <c r="AU85" s="8">
        <v>30.96</v>
      </c>
      <c r="AW85" s="203">
        <v>13.95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13.95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3.82</v>
      </c>
      <c r="BM85" s="8">
        <f t="shared" si="54"/>
        <v>30.96</v>
      </c>
      <c r="BN85" s="8">
        <f t="shared" si="55"/>
        <v>13.95</v>
      </c>
      <c r="BO85" s="8">
        <f t="shared" si="56"/>
        <v>32</v>
      </c>
      <c r="BP85" s="139">
        <f t="shared" si="57"/>
        <v>-10.129999999999999</v>
      </c>
      <c r="BQ85" s="139">
        <f t="shared" si="58"/>
        <v>-1.0399999999999991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940</v>
      </c>
      <c r="G86" s="16">
        <f>'[3]06'!G88</f>
        <v>0</v>
      </c>
      <c r="H86" s="17">
        <f t="shared" si="59"/>
        <v>1260</v>
      </c>
      <c r="I86" s="15">
        <f>'[3]06'!J88</f>
        <v>320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250</v>
      </c>
      <c r="N86" s="16">
        <f>'[3]06'!O88</f>
        <v>0</v>
      </c>
      <c r="O86" s="17">
        <f t="shared" si="60"/>
        <v>570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250</v>
      </c>
      <c r="V86" s="16">
        <f t="shared" si="32"/>
        <v>0</v>
      </c>
      <c r="W86" s="17">
        <f t="shared" si="61"/>
        <v>570</v>
      </c>
      <c r="X86" s="8">
        <f t="shared" si="36"/>
        <v>13.95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13.95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274.05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250</v>
      </c>
      <c r="AQ86" s="8">
        <f t="shared" si="34"/>
        <v>0</v>
      </c>
      <c r="AR86" s="8">
        <f t="shared" si="50"/>
        <v>524.04999999999995</v>
      </c>
      <c r="AT86" s="8">
        <v>3.82</v>
      </c>
      <c r="AU86" s="8">
        <v>30.96</v>
      </c>
      <c r="AW86" s="203">
        <v>13.95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13.95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3.82</v>
      </c>
      <c r="BM86" s="8">
        <f t="shared" si="54"/>
        <v>30.96</v>
      </c>
      <c r="BN86" s="8">
        <f t="shared" si="55"/>
        <v>13.95</v>
      </c>
      <c r="BO86" s="8">
        <f t="shared" si="56"/>
        <v>32</v>
      </c>
      <c r="BP86" s="139">
        <f t="shared" si="57"/>
        <v>-10.129999999999999</v>
      </c>
      <c r="BQ86" s="139">
        <f t="shared" si="58"/>
        <v>-1.0399999999999991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940</v>
      </c>
      <c r="G87" s="16">
        <f>'[3]06'!G89</f>
        <v>0</v>
      </c>
      <c r="H87" s="17">
        <f t="shared" si="59"/>
        <v>1260</v>
      </c>
      <c r="I87" s="15">
        <f>'[3]06'!J89</f>
        <v>320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292.60300000000001</v>
      </c>
      <c r="N87" s="16">
        <f>'[3]06'!O89</f>
        <v>0</v>
      </c>
      <c r="O87" s="17">
        <f t="shared" si="60"/>
        <v>612.60300000000007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292.60300000000001</v>
      </c>
      <c r="V87" s="16">
        <f t="shared" si="32"/>
        <v>0</v>
      </c>
      <c r="W87" s="17">
        <f t="shared" si="61"/>
        <v>612.60300000000007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292.60300000000001</v>
      </c>
      <c r="AQ87" s="8">
        <f t="shared" si="34"/>
        <v>0</v>
      </c>
      <c r="AR87" s="8">
        <f t="shared" si="50"/>
        <v>548.60300000000007</v>
      </c>
      <c r="AT87" s="8">
        <v>30.96</v>
      </c>
      <c r="AU87" s="8">
        <v>30.96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30.96</v>
      </c>
      <c r="BM87" s="8">
        <f t="shared" si="54"/>
        <v>30.96</v>
      </c>
      <c r="BN87" s="8">
        <f t="shared" si="55"/>
        <v>32</v>
      </c>
      <c r="BO87" s="8">
        <f t="shared" si="56"/>
        <v>32</v>
      </c>
      <c r="BP87" s="139">
        <f t="shared" si="57"/>
        <v>-1.0399999999999991</v>
      </c>
      <c r="BQ87" s="139">
        <f t="shared" si="58"/>
        <v>-1.0399999999999991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940</v>
      </c>
      <c r="G88" s="16">
        <f>'[3]06'!G90</f>
        <v>0</v>
      </c>
      <c r="H88" s="17">
        <f t="shared" si="59"/>
        <v>1260</v>
      </c>
      <c r="I88" s="15">
        <f>'[3]06'!J90</f>
        <v>320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292.60300000000001</v>
      </c>
      <c r="N88" s="16">
        <f>'[3]06'!O90</f>
        <v>0</v>
      </c>
      <c r="O88" s="17">
        <f t="shared" si="60"/>
        <v>612.60300000000007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292.60300000000001</v>
      </c>
      <c r="V88" s="16">
        <f t="shared" si="32"/>
        <v>0</v>
      </c>
      <c r="W88" s="17">
        <f t="shared" si="61"/>
        <v>612.60300000000007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292.60300000000001</v>
      </c>
      <c r="AQ88" s="8">
        <f t="shared" si="34"/>
        <v>0</v>
      </c>
      <c r="AR88" s="8">
        <f t="shared" si="50"/>
        <v>548.60300000000007</v>
      </c>
      <c r="AT88" s="8">
        <v>30.96</v>
      </c>
      <c r="AU88" s="8">
        <v>30.96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30.96</v>
      </c>
      <c r="BM88" s="8">
        <f t="shared" si="54"/>
        <v>30.96</v>
      </c>
      <c r="BN88" s="8">
        <f t="shared" si="55"/>
        <v>32</v>
      </c>
      <c r="BO88" s="8">
        <f t="shared" si="56"/>
        <v>32</v>
      </c>
      <c r="BP88" s="139">
        <f t="shared" si="57"/>
        <v>-1.0399999999999991</v>
      </c>
      <c r="BQ88" s="139">
        <f t="shared" si="58"/>
        <v>-1.0399999999999991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940</v>
      </c>
      <c r="G89" s="16">
        <f>'[3]06'!G91</f>
        <v>0</v>
      </c>
      <c r="H89" s="17">
        <f t="shared" si="59"/>
        <v>1260</v>
      </c>
      <c r="I89" s="15">
        <f>'[3]06'!J91</f>
        <v>320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292.60300000000001</v>
      </c>
      <c r="N89" s="16">
        <f>'[3]06'!O91</f>
        <v>0</v>
      </c>
      <c r="O89" s="17">
        <f t="shared" si="60"/>
        <v>612.60300000000007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292.60300000000001</v>
      </c>
      <c r="V89" s="16">
        <f t="shared" si="32"/>
        <v>0</v>
      </c>
      <c r="W89" s="17">
        <f t="shared" si="61"/>
        <v>612.60300000000007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292.60300000000001</v>
      </c>
      <c r="AQ89" s="8">
        <f t="shared" si="34"/>
        <v>0</v>
      </c>
      <c r="AR89" s="8">
        <f t="shared" si="50"/>
        <v>548.60300000000007</v>
      </c>
      <c r="AT89" s="8">
        <v>30.96</v>
      </c>
      <c r="AU89" s="8">
        <v>30.96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30.96</v>
      </c>
      <c r="BM89" s="8">
        <f t="shared" si="54"/>
        <v>30.96</v>
      </c>
      <c r="BN89" s="8">
        <f t="shared" si="55"/>
        <v>32</v>
      </c>
      <c r="BO89" s="8">
        <f t="shared" si="56"/>
        <v>32</v>
      </c>
      <c r="BP89" s="139">
        <f t="shared" si="57"/>
        <v>-1.0399999999999991</v>
      </c>
      <c r="BQ89" s="139">
        <f t="shared" si="58"/>
        <v>-1.0399999999999991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940</v>
      </c>
      <c r="G90" s="16">
        <f>'[3]06'!G92</f>
        <v>0</v>
      </c>
      <c r="H90" s="17">
        <f t="shared" si="59"/>
        <v>1260</v>
      </c>
      <c r="I90" s="15">
        <f>'[3]06'!J92</f>
        <v>320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292.60300000000001</v>
      </c>
      <c r="N90" s="16">
        <f>'[3]06'!O92</f>
        <v>0</v>
      </c>
      <c r="O90" s="17">
        <f t="shared" si="60"/>
        <v>612.60300000000007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292.60300000000001</v>
      </c>
      <c r="V90" s="16">
        <f t="shared" si="32"/>
        <v>0</v>
      </c>
      <c r="W90" s="17">
        <f t="shared" si="61"/>
        <v>612.60300000000007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292.60300000000001</v>
      </c>
      <c r="AQ90" s="8">
        <f t="shared" si="34"/>
        <v>0</v>
      </c>
      <c r="AR90" s="8">
        <f t="shared" si="50"/>
        <v>548.60300000000007</v>
      </c>
      <c r="AT90" s="8">
        <v>30.96</v>
      </c>
      <c r="AU90" s="8">
        <v>30.96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30.96</v>
      </c>
      <c r="BM90" s="8">
        <f t="shared" si="54"/>
        <v>30.96</v>
      </c>
      <c r="BN90" s="8">
        <f t="shared" si="55"/>
        <v>32</v>
      </c>
      <c r="BO90" s="8">
        <f t="shared" si="56"/>
        <v>32</v>
      </c>
      <c r="BP90" s="139">
        <f t="shared" si="57"/>
        <v>-1.0399999999999991</v>
      </c>
      <c r="BQ90" s="139">
        <f t="shared" si="58"/>
        <v>-1.0399999999999991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940</v>
      </c>
      <c r="G91" s="16">
        <f>'[3]06'!G93</f>
        <v>0</v>
      </c>
      <c r="H91" s="17">
        <f t="shared" si="59"/>
        <v>1260</v>
      </c>
      <c r="I91" s="15">
        <f>'[3]06'!J93</f>
        <v>320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292.60300000000001</v>
      </c>
      <c r="N91" s="16">
        <f>'[3]06'!O93</f>
        <v>0</v>
      </c>
      <c r="O91" s="17">
        <f t="shared" si="60"/>
        <v>612.60300000000007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292.60300000000001</v>
      </c>
      <c r="V91" s="16">
        <f t="shared" si="32"/>
        <v>0</v>
      </c>
      <c r="W91" s="17">
        <f t="shared" si="61"/>
        <v>612.60300000000007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292.60300000000001</v>
      </c>
      <c r="AQ91" s="8">
        <f t="shared" si="34"/>
        <v>0</v>
      </c>
      <c r="AR91" s="8">
        <f t="shared" si="50"/>
        <v>548.60300000000007</v>
      </c>
      <c r="AT91" s="8">
        <v>30.96</v>
      </c>
      <c r="AU91" s="8">
        <v>30.96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30.96</v>
      </c>
      <c r="BM91" s="8">
        <f t="shared" si="54"/>
        <v>30.96</v>
      </c>
      <c r="BN91" s="8">
        <f t="shared" si="55"/>
        <v>32</v>
      </c>
      <c r="BO91" s="8">
        <f t="shared" si="56"/>
        <v>32</v>
      </c>
      <c r="BP91" s="139">
        <f t="shared" si="57"/>
        <v>-1.0399999999999991</v>
      </c>
      <c r="BQ91" s="139">
        <f t="shared" si="58"/>
        <v>-1.0399999999999991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940</v>
      </c>
      <c r="G92" s="16">
        <f>'[3]06'!G94</f>
        <v>0</v>
      </c>
      <c r="H92" s="17">
        <f t="shared" si="59"/>
        <v>1260</v>
      </c>
      <c r="I92" s="15">
        <f>'[3]06'!J94</f>
        <v>320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292.60300000000001</v>
      </c>
      <c r="N92" s="16">
        <f>'[3]06'!O94</f>
        <v>0</v>
      </c>
      <c r="O92" s="17">
        <f t="shared" si="60"/>
        <v>612.60300000000007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292.60300000000001</v>
      </c>
      <c r="V92" s="16">
        <f t="shared" si="32"/>
        <v>0</v>
      </c>
      <c r="W92" s="17">
        <f t="shared" si="61"/>
        <v>612.60300000000007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292.60300000000001</v>
      </c>
      <c r="AQ92" s="8">
        <f t="shared" si="34"/>
        <v>0</v>
      </c>
      <c r="AR92" s="8">
        <f t="shared" si="50"/>
        <v>548.60300000000007</v>
      </c>
      <c r="AT92" s="8">
        <v>30.96</v>
      </c>
      <c r="AU92" s="8">
        <v>30.96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30.96</v>
      </c>
      <c r="BM92" s="8">
        <f t="shared" si="54"/>
        <v>30.96</v>
      </c>
      <c r="BN92" s="8">
        <f t="shared" si="55"/>
        <v>32</v>
      </c>
      <c r="BO92" s="8">
        <f t="shared" si="56"/>
        <v>32</v>
      </c>
      <c r="BP92" s="139">
        <f t="shared" si="57"/>
        <v>-1.0399999999999991</v>
      </c>
      <c r="BQ92" s="139">
        <f t="shared" si="58"/>
        <v>-1.0399999999999991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940</v>
      </c>
      <c r="G93" s="16">
        <f>'[3]06'!G95</f>
        <v>0</v>
      </c>
      <c r="H93" s="17">
        <f t="shared" si="59"/>
        <v>1260</v>
      </c>
      <c r="I93" s="15">
        <f>'[3]06'!J95</f>
        <v>320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292.60300000000001</v>
      </c>
      <c r="N93" s="16">
        <f>'[3]06'!O95</f>
        <v>0</v>
      </c>
      <c r="O93" s="17">
        <f t="shared" si="60"/>
        <v>612.60300000000007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292.60300000000001</v>
      </c>
      <c r="V93" s="16">
        <f t="shared" si="32"/>
        <v>0</v>
      </c>
      <c r="W93" s="17">
        <f t="shared" si="61"/>
        <v>612.60300000000007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292.60300000000001</v>
      </c>
      <c r="AQ93" s="8">
        <f t="shared" si="34"/>
        <v>0</v>
      </c>
      <c r="AR93" s="8">
        <f t="shared" si="50"/>
        <v>548.60300000000007</v>
      </c>
      <c r="AT93" s="8">
        <v>30.96</v>
      </c>
      <c r="AU93" s="8">
        <v>30.96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30.96</v>
      </c>
      <c r="BM93" s="8">
        <f t="shared" si="54"/>
        <v>30.96</v>
      </c>
      <c r="BN93" s="8">
        <f t="shared" si="55"/>
        <v>32</v>
      </c>
      <c r="BO93" s="8">
        <f t="shared" si="56"/>
        <v>32</v>
      </c>
      <c r="BP93" s="139">
        <f t="shared" si="57"/>
        <v>-1.0399999999999991</v>
      </c>
      <c r="BQ93" s="139">
        <f t="shared" si="58"/>
        <v>-1.0399999999999991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940</v>
      </c>
      <c r="G94" s="16">
        <f>'[3]06'!G96</f>
        <v>0</v>
      </c>
      <c r="H94" s="17">
        <f t="shared" si="59"/>
        <v>1260</v>
      </c>
      <c r="I94" s="15">
        <f>'[3]06'!J96</f>
        <v>320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292.60300000000001</v>
      </c>
      <c r="N94" s="16">
        <f>'[3]06'!O96</f>
        <v>0</v>
      </c>
      <c r="O94" s="17">
        <f t="shared" si="60"/>
        <v>612.60300000000007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292.60300000000001</v>
      </c>
      <c r="V94" s="16">
        <f t="shared" si="32"/>
        <v>0</v>
      </c>
      <c r="W94" s="17">
        <f t="shared" si="61"/>
        <v>612.60300000000007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292.60300000000001</v>
      </c>
      <c r="AQ94" s="8">
        <f t="shared" si="34"/>
        <v>0</v>
      </c>
      <c r="AR94" s="8">
        <f t="shared" si="50"/>
        <v>548.60300000000007</v>
      </c>
      <c r="AT94" s="8">
        <v>30.96</v>
      </c>
      <c r="AU94" s="8">
        <v>30.96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30.96</v>
      </c>
      <c r="BM94" s="8">
        <f t="shared" si="54"/>
        <v>30.96</v>
      </c>
      <c r="BN94" s="8">
        <f t="shared" si="55"/>
        <v>32</v>
      </c>
      <c r="BO94" s="8">
        <f t="shared" si="56"/>
        <v>32</v>
      </c>
      <c r="BP94" s="139">
        <f t="shared" si="57"/>
        <v>-1.0399999999999991</v>
      </c>
      <c r="BQ94" s="139">
        <f t="shared" si="58"/>
        <v>-1.0399999999999991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940</v>
      </c>
      <c r="G95" s="16">
        <f>'[3]06'!G97</f>
        <v>0</v>
      </c>
      <c r="H95" s="17">
        <f t="shared" si="59"/>
        <v>1260</v>
      </c>
      <c r="I95" s="15">
        <f>'[3]06'!J97</f>
        <v>320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292.60300000000001</v>
      </c>
      <c r="N95" s="16">
        <f>'[3]06'!O97</f>
        <v>0</v>
      </c>
      <c r="O95" s="17">
        <f t="shared" si="60"/>
        <v>612.60300000000007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292.60300000000001</v>
      </c>
      <c r="V95" s="16">
        <f t="shared" si="32"/>
        <v>0</v>
      </c>
      <c r="W95" s="17">
        <f t="shared" si="61"/>
        <v>612.60300000000007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292.60300000000001</v>
      </c>
      <c r="AQ95" s="8">
        <f t="shared" si="34"/>
        <v>0</v>
      </c>
      <c r="AR95" s="8">
        <f t="shared" si="50"/>
        <v>548.60300000000007</v>
      </c>
      <c r="AT95" s="8">
        <v>30.96</v>
      </c>
      <c r="AU95" s="8">
        <v>30.96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30.96</v>
      </c>
      <c r="BM95" s="8">
        <f t="shared" si="54"/>
        <v>30.96</v>
      </c>
      <c r="BN95" s="8">
        <f t="shared" si="55"/>
        <v>32</v>
      </c>
      <c r="BO95" s="8">
        <f t="shared" si="56"/>
        <v>32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940</v>
      </c>
      <c r="G96" s="16">
        <f>'[3]06'!G98</f>
        <v>0</v>
      </c>
      <c r="H96" s="17">
        <f t="shared" si="59"/>
        <v>1260</v>
      </c>
      <c r="I96" s="15">
        <f>'[3]06'!J98</f>
        <v>320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292.60300000000001</v>
      </c>
      <c r="N96" s="16">
        <f>'[3]06'!O98</f>
        <v>0</v>
      </c>
      <c r="O96" s="17">
        <f t="shared" si="60"/>
        <v>612.60300000000007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292.60300000000001</v>
      </c>
      <c r="V96" s="16">
        <f t="shared" si="32"/>
        <v>0</v>
      </c>
      <c r="W96" s="17">
        <f t="shared" si="61"/>
        <v>612.60300000000007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292.60300000000001</v>
      </c>
      <c r="AQ96" s="8">
        <f t="shared" si="34"/>
        <v>0</v>
      </c>
      <c r="AR96" s="8">
        <f t="shared" si="50"/>
        <v>548.60300000000007</v>
      </c>
      <c r="AT96" s="8">
        <v>30.96</v>
      </c>
      <c r="AU96" s="8">
        <v>30.96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30.96</v>
      </c>
      <c r="BM96" s="8">
        <f t="shared" si="54"/>
        <v>30.96</v>
      </c>
      <c r="BN96" s="8">
        <f t="shared" si="55"/>
        <v>32</v>
      </c>
      <c r="BO96" s="8">
        <f t="shared" si="56"/>
        <v>32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940</v>
      </c>
      <c r="G97" s="16">
        <f>'[3]06'!G99</f>
        <v>0</v>
      </c>
      <c r="H97" s="17">
        <f t="shared" si="59"/>
        <v>1260</v>
      </c>
      <c r="I97" s="15">
        <f>'[3]06'!J99</f>
        <v>320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292.60300000000001</v>
      </c>
      <c r="N97" s="16">
        <f>'[3]06'!O99</f>
        <v>0</v>
      </c>
      <c r="O97" s="17">
        <f t="shared" si="60"/>
        <v>612.60300000000007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292.60300000000001</v>
      </c>
      <c r="V97" s="16">
        <f t="shared" si="32"/>
        <v>0</v>
      </c>
      <c r="W97" s="17">
        <f t="shared" si="61"/>
        <v>612.60300000000007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292.60300000000001</v>
      </c>
      <c r="AQ97" s="8">
        <f t="shared" si="34"/>
        <v>0</v>
      </c>
      <c r="AR97" s="8">
        <f t="shared" si="50"/>
        <v>548.60300000000007</v>
      </c>
      <c r="AT97" s="8">
        <v>30.96</v>
      </c>
      <c r="AU97" s="8">
        <v>30.96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30.96</v>
      </c>
      <c r="BM97" s="8">
        <f t="shared" si="54"/>
        <v>30.96</v>
      </c>
      <c r="BN97" s="8">
        <f t="shared" si="55"/>
        <v>32</v>
      </c>
      <c r="BO97" s="8">
        <f t="shared" si="56"/>
        <v>32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940</v>
      </c>
      <c r="G98" s="16">
        <f>'[3]06'!G100</f>
        <v>0</v>
      </c>
      <c r="H98" s="17">
        <f t="shared" si="59"/>
        <v>1260</v>
      </c>
      <c r="I98" s="15">
        <f>'[3]06'!J100</f>
        <v>320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292.60300000000001</v>
      </c>
      <c r="N98" s="16">
        <f>'[3]06'!O100</f>
        <v>0</v>
      </c>
      <c r="O98" s="17">
        <f t="shared" si="60"/>
        <v>612.60300000000007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292.60300000000001</v>
      </c>
      <c r="V98" s="16">
        <f t="shared" si="32"/>
        <v>0</v>
      </c>
      <c r="W98" s="17">
        <f t="shared" si="61"/>
        <v>612.60300000000007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292.60300000000001</v>
      </c>
      <c r="AQ98" s="8">
        <f t="shared" si="34"/>
        <v>0</v>
      </c>
      <c r="AR98" s="8">
        <f t="shared" si="50"/>
        <v>548.60300000000007</v>
      </c>
      <c r="AT98" s="8">
        <v>30.96</v>
      </c>
      <c r="AU98" s="8">
        <v>30.96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30.96</v>
      </c>
      <c r="BM98" s="8">
        <f t="shared" si="54"/>
        <v>30.96</v>
      </c>
      <c r="BN98" s="8">
        <f t="shared" si="55"/>
        <v>32</v>
      </c>
      <c r="BO98" s="8">
        <f t="shared" si="56"/>
        <v>32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22.62</v>
      </c>
      <c r="G99" s="15">
        <f t="shared" si="62"/>
        <v>0</v>
      </c>
      <c r="H99" s="15">
        <f t="shared" si="62"/>
        <v>30.3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4.3566379999999985</v>
      </c>
      <c r="N99" s="15">
        <f t="shared" si="62"/>
        <v>0</v>
      </c>
      <c r="O99" s="15">
        <f t="shared" si="62"/>
        <v>12.036638000000009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4.3566379999999985</v>
      </c>
      <c r="V99" s="15">
        <f t="shared" si="62"/>
        <v>0</v>
      </c>
      <c r="W99" s="15">
        <f t="shared" si="62"/>
        <v>12.036638000000009</v>
      </c>
      <c r="X99" s="15">
        <f t="shared" si="62"/>
        <v>0.60398249999999987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0.60398249999999987</v>
      </c>
      <c r="AE99" s="15">
        <f t="shared" si="62"/>
        <v>0.67118999999999984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0.67118999999999984</v>
      </c>
      <c r="AL99" s="15">
        <f t="shared" si="62"/>
        <v>6.4048274999999988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4.3566379999999985</v>
      </c>
      <c r="AQ99" s="15">
        <f t="shared" si="62"/>
        <v>0</v>
      </c>
      <c r="AR99" s="15">
        <f t="shared" si="62"/>
        <v>10.7614655</v>
      </c>
      <c r="AS99" s="15">
        <f t="shared" si="62"/>
        <v>0</v>
      </c>
      <c r="AT99" s="15">
        <f t="shared" si="62"/>
        <v>0.58279500000000017</v>
      </c>
      <c r="AU99" s="15">
        <f t="shared" si="62"/>
        <v>0.65892000000000062</v>
      </c>
      <c r="AV99" s="15">
        <f t="shared" si="62"/>
        <v>0</v>
      </c>
      <c r="AW99" s="15">
        <f t="shared" si="62"/>
        <v>0.60398249999999987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0.60398249999999987</v>
      </c>
      <c r="BD99" s="15">
        <f t="shared" si="62"/>
        <v>0.67118999999999984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0.67118999999999984</v>
      </c>
      <c r="BK99" s="15"/>
      <c r="BL99" s="15">
        <f t="shared" si="63"/>
        <v>0.58279500000000017</v>
      </c>
      <c r="BM99" s="15">
        <f t="shared" si="63"/>
        <v>0.65892000000000062</v>
      </c>
      <c r="BN99" s="15">
        <f t="shared" si="63"/>
        <v>0.60398249999999987</v>
      </c>
      <c r="BO99" s="15">
        <f t="shared" si="63"/>
        <v>0.67118999999999984</v>
      </c>
      <c r="BP99" s="15">
        <f t="shared" si="63"/>
        <v>-2.1187499999999995E-2</v>
      </c>
      <c r="BQ99" s="15">
        <f t="shared" si="63"/>
        <v>-1.2270000000000017E-2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45418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45418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150</v>
      </c>
      <c r="E3">
        <f>PPCL!N3</f>
        <v>0</v>
      </c>
      <c r="F3">
        <f>B3+C3</f>
        <v>270</v>
      </c>
      <c r="G3">
        <f>D3+E3</f>
        <v>150</v>
      </c>
      <c r="H3" s="112"/>
      <c r="I3">
        <f>BRPL_EOD!AE3+BRPL_EOD!AF3</f>
        <v>42.55</v>
      </c>
      <c r="J3">
        <f>BYPL_EOD!AE3+BYPL_EOD!AF3</f>
        <v>24.17</v>
      </c>
      <c r="K3">
        <f>MES_EOD!AE3+MES_EOD!AF3</f>
        <v>9.11</v>
      </c>
      <c r="L3">
        <f>NDMC_EOD!AE3+NDMC_EOD!AF3</f>
        <v>45.17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270</v>
      </c>
      <c r="G4">
        <f t="shared" ref="G4:G67" si="5">D4+E4</f>
        <v>150</v>
      </c>
      <c r="H4" s="112"/>
      <c r="I4">
        <f>BRPL_EOD!AE4+BRPL_EOD!AF4</f>
        <v>42.55</v>
      </c>
      <c r="J4">
        <f>BYPL_EOD!AE4+BYPL_EOD!AF4</f>
        <v>24.17</v>
      </c>
      <c r="K4">
        <f>MES_EOD!AE4+MES_EOD!AF4</f>
        <v>9.11</v>
      </c>
      <c r="L4">
        <f>NDMC_EOD!AE4+NDMC_EOD!AF4</f>
        <v>45.17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42.55</v>
      </c>
      <c r="Q4">
        <v>24.17</v>
      </c>
      <c r="R4">
        <v>9.11</v>
      </c>
      <c r="S4">
        <v>45.17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270</v>
      </c>
      <c r="G5">
        <f t="shared" si="5"/>
        <v>150</v>
      </c>
      <c r="H5" s="112"/>
      <c r="I5">
        <f>BRPL_EOD!AE5+BRPL_EOD!AF5</f>
        <v>42.55</v>
      </c>
      <c r="J5">
        <f>BYPL_EOD!AE5+BYPL_EOD!AF5</f>
        <v>24.17</v>
      </c>
      <c r="K5">
        <f>MES_EOD!AE5+MES_EOD!AF5</f>
        <v>9.11</v>
      </c>
      <c r="L5">
        <f>NDMC_EOD!AE5+NDMC_EOD!AF5</f>
        <v>45.17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42.55</v>
      </c>
      <c r="Q5">
        <v>24.17</v>
      </c>
      <c r="R5">
        <v>9.11</v>
      </c>
      <c r="S5">
        <v>45.17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148</v>
      </c>
      <c r="E6">
        <f>PPCL!N6</f>
        <v>0</v>
      </c>
      <c r="F6">
        <f t="shared" si="4"/>
        <v>270</v>
      </c>
      <c r="G6">
        <f t="shared" si="5"/>
        <v>148</v>
      </c>
      <c r="H6" s="112"/>
      <c r="I6">
        <f>BRPL_EOD!AE6+BRPL_EOD!AF6</f>
        <v>41.72</v>
      </c>
      <c r="J6">
        <f>BYPL_EOD!AE6+BYPL_EOD!AF6</f>
        <v>24</v>
      </c>
      <c r="K6">
        <f>MES_EOD!AE6+MES_EOD!AF6</f>
        <v>9</v>
      </c>
      <c r="L6">
        <f>NDMC_EOD!AE6+NDMC_EOD!AF6</f>
        <v>44.28</v>
      </c>
      <c r="M6">
        <f>TPDDL_EOD!AE6+TPDDL_EOD!AF6</f>
        <v>29</v>
      </c>
      <c r="N6">
        <f t="shared" si="0"/>
        <v>148</v>
      </c>
      <c r="O6" s="112">
        <f t="shared" si="1"/>
        <v>0</v>
      </c>
      <c r="P6">
        <v>41.72</v>
      </c>
      <c r="Q6">
        <v>24</v>
      </c>
      <c r="R6">
        <v>9</v>
      </c>
      <c r="S6">
        <v>44.28</v>
      </c>
      <c r="T6">
        <v>29</v>
      </c>
      <c r="U6" s="114">
        <f t="shared" si="2"/>
        <v>148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148</v>
      </c>
      <c r="E7">
        <f>PPCL!N7</f>
        <v>0</v>
      </c>
      <c r="F7">
        <f t="shared" si="4"/>
        <v>270</v>
      </c>
      <c r="G7">
        <f t="shared" si="5"/>
        <v>148</v>
      </c>
      <c r="H7" s="112"/>
      <c r="I7">
        <f>BRPL_EOD!AE7+BRPL_EOD!AF7</f>
        <v>41.72</v>
      </c>
      <c r="J7">
        <f>BYPL_EOD!AE7+BYPL_EOD!AF7</f>
        <v>24</v>
      </c>
      <c r="K7">
        <f>MES_EOD!AE7+MES_EOD!AF7</f>
        <v>9</v>
      </c>
      <c r="L7">
        <f>NDMC_EOD!AE7+NDMC_EOD!AF7</f>
        <v>44.28</v>
      </c>
      <c r="M7">
        <f>TPDDL_EOD!AE7+TPDDL_EOD!AF7</f>
        <v>29</v>
      </c>
      <c r="N7">
        <f t="shared" si="0"/>
        <v>148</v>
      </c>
      <c r="O7" s="112">
        <f t="shared" si="1"/>
        <v>0</v>
      </c>
      <c r="P7">
        <v>41.72</v>
      </c>
      <c r="Q7">
        <v>24</v>
      </c>
      <c r="R7">
        <v>9</v>
      </c>
      <c r="S7">
        <v>44.28</v>
      </c>
      <c r="T7">
        <v>29</v>
      </c>
      <c r="U7" s="114">
        <f t="shared" si="2"/>
        <v>148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148</v>
      </c>
      <c r="E8">
        <f>PPCL!N8</f>
        <v>0</v>
      </c>
      <c r="F8">
        <f t="shared" si="4"/>
        <v>270</v>
      </c>
      <c r="G8">
        <f t="shared" si="5"/>
        <v>148</v>
      </c>
      <c r="H8" s="112"/>
      <c r="I8">
        <f>BRPL_EOD!AE8+BRPL_EOD!AF8</f>
        <v>41.72</v>
      </c>
      <c r="J8">
        <f>BYPL_EOD!AE8+BYPL_EOD!AF8</f>
        <v>24</v>
      </c>
      <c r="K8">
        <f>MES_EOD!AE8+MES_EOD!AF8</f>
        <v>9</v>
      </c>
      <c r="L8">
        <f>NDMC_EOD!AE8+NDMC_EOD!AF8</f>
        <v>44.28</v>
      </c>
      <c r="M8">
        <f>TPDDL_EOD!AE8+TPDDL_EOD!AF8</f>
        <v>29</v>
      </c>
      <c r="N8">
        <f t="shared" si="0"/>
        <v>148</v>
      </c>
      <c r="O8" s="112">
        <f t="shared" si="1"/>
        <v>0</v>
      </c>
      <c r="P8">
        <v>41.72</v>
      </c>
      <c r="Q8">
        <v>24</v>
      </c>
      <c r="R8">
        <v>9</v>
      </c>
      <c r="S8">
        <v>44.28</v>
      </c>
      <c r="T8">
        <v>29</v>
      </c>
      <c r="U8" s="114">
        <f t="shared" si="2"/>
        <v>148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148</v>
      </c>
      <c r="E9">
        <f>PPCL!N9</f>
        <v>0</v>
      </c>
      <c r="F9">
        <f t="shared" si="4"/>
        <v>270</v>
      </c>
      <c r="G9">
        <f t="shared" si="5"/>
        <v>148</v>
      </c>
      <c r="H9" s="112"/>
      <c r="I9">
        <f>BRPL_EOD!AE9+BRPL_EOD!AF9</f>
        <v>41.72</v>
      </c>
      <c r="J9">
        <f>BYPL_EOD!AE9+BYPL_EOD!AF9</f>
        <v>24</v>
      </c>
      <c r="K9">
        <f>MES_EOD!AE9+MES_EOD!AF9</f>
        <v>9</v>
      </c>
      <c r="L9">
        <f>NDMC_EOD!AE9+NDMC_EOD!AF9</f>
        <v>44.28</v>
      </c>
      <c r="M9">
        <f>TPDDL_EOD!AE9+TPDDL_EOD!AF9</f>
        <v>29</v>
      </c>
      <c r="N9">
        <f t="shared" si="0"/>
        <v>148</v>
      </c>
      <c r="O9" s="112">
        <f t="shared" si="1"/>
        <v>0</v>
      </c>
      <c r="P9">
        <v>41.72</v>
      </c>
      <c r="Q9">
        <v>24</v>
      </c>
      <c r="R9">
        <v>9</v>
      </c>
      <c r="S9">
        <v>44.28</v>
      </c>
      <c r="T9">
        <v>29</v>
      </c>
      <c r="U9" s="114">
        <f t="shared" si="2"/>
        <v>148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148</v>
      </c>
      <c r="E10">
        <f>PPCL!N10</f>
        <v>0</v>
      </c>
      <c r="F10">
        <f t="shared" si="4"/>
        <v>270</v>
      </c>
      <c r="G10">
        <f t="shared" si="5"/>
        <v>148</v>
      </c>
      <c r="H10" s="112"/>
      <c r="I10">
        <f>BRPL_EOD!AE10+BRPL_EOD!AF10</f>
        <v>41.72</v>
      </c>
      <c r="J10">
        <f>BYPL_EOD!AE10+BYPL_EOD!AF10</f>
        <v>24</v>
      </c>
      <c r="K10">
        <f>MES_EOD!AE10+MES_EOD!AF10</f>
        <v>9</v>
      </c>
      <c r="L10">
        <f>NDMC_EOD!AE10+NDMC_EOD!AF10</f>
        <v>44.28</v>
      </c>
      <c r="M10">
        <f>TPDDL_EOD!AE10+TPDDL_EOD!AF10</f>
        <v>29</v>
      </c>
      <c r="N10">
        <f t="shared" si="0"/>
        <v>148</v>
      </c>
      <c r="O10" s="112">
        <f t="shared" si="1"/>
        <v>0</v>
      </c>
      <c r="P10">
        <v>41.72</v>
      </c>
      <c r="Q10">
        <v>24</v>
      </c>
      <c r="R10">
        <v>9</v>
      </c>
      <c r="S10">
        <v>44.28</v>
      </c>
      <c r="T10">
        <v>29</v>
      </c>
      <c r="U10" s="114">
        <f t="shared" si="2"/>
        <v>148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148</v>
      </c>
      <c r="E11">
        <f>PPCL!N11</f>
        <v>0</v>
      </c>
      <c r="F11">
        <f t="shared" si="4"/>
        <v>270</v>
      </c>
      <c r="G11">
        <f t="shared" si="5"/>
        <v>148</v>
      </c>
      <c r="H11" s="112"/>
      <c r="I11">
        <f>BRPL_EOD!AE11+BRPL_EOD!AF11</f>
        <v>41.72</v>
      </c>
      <c r="J11">
        <f>BYPL_EOD!AE11+BYPL_EOD!AF11</f>
        <v>24</v>
      </c>
      <c r="K11">
        <f>MES_EOD!AE11+MES_EOD!AF11</f>
        <v>9</v>
      </c>
      <c r="L11">
        <f>NDMC_EOD!AE11+NDMC_EOD!AF11</f>
        <v>44.28</v>
      </c>
      <c r="M11">
        <f>TPDDL_EOD!AE11+TPDDL_EOD!AF11</f>
        <v>29</v>
      </c>
      <c r="N11">
        <f t="shared" si="0"/>
        <v>148</v>
      </c>
      <c r="O11" s="112">
        <f t="shared" si="1"/>
        <v>0</v>
      </c>
      <c r="P11">
        <v>41.72</v>
      </c>
      <c r="Q11">
        <v>24</v>
      </c>
      <c r="R11">
        <v>9</v>
      </c>
      <c r="S11">
        <v>44.28</v>
      </c>
      <c r="T11">
        <v>29</v>
      </c>
      <c r="U11" s="114">
        <f t="shared" si="2"/>
        <v>148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148</v>
      </c>
      <c r="E12">
        <f>PPCL!N12</f>
        <v>0</v>
      </c>
      <c r="F12">
        <f t="shared" si="4"/>
        <v>270</v>
      </c>
      <c r="G12">
        <f t="shared" si="5"/>
        <v>148</v>
      </c>
      <c r="H12" s="112"/>
      <c r="I12">
        <f>BRPL_EOD!AE12+BRPL_EOD!AF12</f>
        <v>41.72</v>
      </c>
      <c r="J12">
        <f>BYPL_EOD!AE12+BYPL_EOD!AF12</f>
        <v>24</v>
      </c>
      <c r="K12">
        <f>MES_EOD!AE12+MES_EOD!AF12</f>
        <v>9</v>
      </c>
      <c r="L12">
        <f>NDMC_EOD!AE12+NDMC_EOD!AF12</f>
        <v>44.28</v>
      </c>
      <c r="M12">
        <f>TPDDL_EOD!AE12+TPDDL_EOD!AF12</f>
        <v>29</v>
      </c>
      <c r="N12">
        <f t="shared" si="0"/>
        <v>148</v>
      </c>
      <c r="O12" s="112">
        <f t="shared" si="1"/>
        <v>0</v>
      </c>
      <c r="P12">
        <v>41.72</v>
      </c>
      <c r="Q12">
        <v>24</v>
      </c>
      <c r="R12">
        <v>9</v>
      </c>
      <c r="S12">
        <v>44.28</v>
      </c>
      <c r="T12">
        <v>29</v>
      </c>
      <c r="U12" s="114">
        <f t="shared" si="2"/>
        <v>148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148</v>
      </c>
      <c r="E13">
        <f>PPCL!N13</f>
        <v>0</v>
      </c>
      <c r="F13">
        <f t="shared" si="4"/>
        <v>270</v>
      </c>
      <c r="G13">
        <f t="shared" si="5"/>
        <v>148</v>
      </c>
      <c r="H13" s="112"/>
      <c r="I13">
        <f>BRPL_EOD!AE13+BRPL_EOD!AF13</f>
        <v>41.72</v>
      </c>
      <c r="J13">
        <f>BYPL_EOD!AE13+BYPL_EOD!AF13</f>
        <v>24</v>
      </c>
      <c r="K13">
        <f>MES_EOD!AE13+MES_EOD!AF13</f>
        <v>9</v>
      </c>
      <c r="L13">
        <f>NDMC_EOD!AE13+NDMC_EOD!AF13</f>
        <v>44.28</v>
      </c>
      <c r="M13">
        <f>TPDDL_EOD!AE13+TPDDL_EOD!AF13</f>
        <v>29</v>
      </c>
      <c r="N13">
        <f t="shared" si="0"/>
        <v>148</v>
      </c>
      <c r="O13" s="112">
        <f t="shared" si="1"/>
        <v>0</v>
      </c>
      <c r="P13">
        <v>41.72</v>
      </c>
      <c r="Q13">
        <v>24</v>
      </c>
      <c r="R13">
        <v>9</v>
      </c>
      <c r="S13">
        <v>44.28</v>
      </c>
      <c r="T13">
        <v>29</v>
      </c>
      <c r="U13" s="114">
        <f t="shared" si="2"/>
        <v>148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148</v>
      </c>
      <c r="E14">
        <f>PPCL!N14</f>
        <v>0</v>
      </c>
      <c r="F14">
        <f t="shared" si="4"/>
        <v>270</v>
      </c>
      <c r="G14">
        <f t="shared" si="5"/>
        <v>148</v>
      </c>
      <c r="H14" s="112"/>
      <c r="I14">
        <f>BRPL_EOD!AE14+BRPL_EOD!AF14</f>
        <v>41.72</v>
      </c>
      <c r="J14">
        <f>BYPL_EOD!AE14+BYPL_EOD!AF14</f>
        <v>24</v>
      </c>
      <c r="K14">
        <f>MES_EOD!AE14+MES_EOD!AF14</f>
        <v>9</v>
      </c>
      <c r="L14">
        <f>NDMC_EOD!AE14+NDMC_EOD!AF14</f>
        <v>44.28</v>
      </c>
      <c r="M14">
        <f>TPDDL_EOD!AE14+TPDDL_EOD!AF14</f>
        <v>29</v>
      </c>
      <c r="N14">
        <f t="shared" si="0"/>
        <v>148</v>
      </c>
      <c r="O14" s="112">
        <f t="shared" si="1"/>
        <v>0</v>
      </c>
      <c r="P14">
        <v>41.72</v>
      </c>
      <c r="Q14">
        <v>24</v>
      </c>
      <c r="R14">
        <v>9</v>
      </c>
      <c r="S14">
        <v>44.28</v>
      </c>
      <c r="T14">
        <v>29</v>
      </c>
      <c r="U14" s="114">
        <f t="shared" si="2"/>
        <v>148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148</v>
      </c>
      <c r="E15">
        <f>PPCL!N15</f>
        <v>0</v>
      </c>
      <c r="F15">
        <f t="shared" si="4"/>
        <v>270</v>
      </c>
      <c r="G15">
        <f t="shared" si="5"/>
        <v>148</v>
      </c>
      <c r="H15" s="112"/>
      <c r="I15">
        <f>BRPL_EOD!AE15+BRPL_EOD!AF15</f>
        <v>41.72</v>
      </c>
      <c r="J15">
        <f>BYPL_EOD!AE15+BYPL_EOD!AF15</f>
        <v>24</v>
      </c>
      <c r="K15">
        <f>MES_EOD!AE15+MES_EOD!AF15</f>
        <v>9</v>
      </c>
      <c r="L15">
        <f>NDMC_EOD!AE15+NDMC_EOD!AF15</f>
        <v>44.28</v>
      </c>
      <c r="M15">
        <f>TPDDL_EOD!AE15+TPDDL_EOD!AF15</f>
        <v>29</v>
      </c>
      <c r="N15">
        <f t="shared" si="0"/>
        <v>148</v>
      </c>
      <c r="O15" s="112">
        <f t="shared" si="1"/>
        <v>0</v>
      </c>
      <c r="P15">
        <v>41.72</v>
      </c>
      <c r="Q15">
        <v>24</v>
      </c>
      <c r="R15">
        <v>9</v>
      </c>
      <c r="S15">
        <v>44.28</v>
      </c>
      <c r="T15">
        <v>29</v>
      </c>
      <c r="U15" s="114">
        <f t="shared" si="2"/>
        <v>148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148</v>
      </c>
      <c r="E16">
        <f>PPCL!N16</f>
        <v>0</v>
      </c>
      <c r="F16">
        <f t="shared" si="4"/>
        <v>270</v>
      </c>
      <c r="G16">
        <f t="shared" si="5"/>
        <v>148</v>
      </c>
      <c r="H16" s="112"/>
      <c r="I16">
        <f>BRPL_EOD!AE16+BRPL_EOD!AF16</f>
        <v>41.72</v>
      </c>
      <c r="J16">
        <f>BYPL_EOD!AE16+BYPL_EOD!AF16</f>
        <v>24</v>
      </c>
      <c r="K16">
        <f>MES_EOD!AE16+MES_EOD!AF16</f>
        <v>9</v>
      </c>
      <c r="L16">
        <f>NDMC_EOD!AE16+NDMC_EOD!AF16</f>
        <v>44.28</v>
      </c>
      <c r="M16">
        <f>TPDDL_EOD!AE16+TPDDL_EOD!AF16</f>
        <v>29</v>
      </c>
      <c r="N16">
        <f t="shared" si="0"/>
        <v>148</v>
      </c>
      <c r="O16" s="112">
        <f t="shared" si="1"/>
        <v>0</v>
      </c>
      <c r="P16">
        <v>41.72</v>
      </c>
      <c r="Q16">
        <v>24</v>
      </c>
      <c r="R16">
        <v>9</v>
      </c>
      <c r="S16">
        <v>44.28</v>
      </c>
      <c r="T16">
        <v>29</v>
      </c>
      <c r="U16" s="114">
        <f t="shared" si="2"/>
        <v>148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148</v>
      </c>
      <c r="E17">
        <f>PPCL!N17</f>
        <v>0</v>
      </c>
      <c r="F17">
        <f t="shared" si="4"/>
        <v>270</v>
      </c>
      <c r="G17">
        <f t="shared" si="5"/>
        <v>148</v>
      </c>
      <c r="H17" s="112"/>
      <c r="I17">
        <f>BRPL_EOD!AE17+BRPL_EOD!AF17</f>
        <v>41.72</v>
      </c>
      <c r="J17">
        <f>BYPL_EOD!AE17+BYPL_EOD!AF17</f>
        <v>24</v>
      </c>
      <c r="K17">
        <f>MES_EOD!AE17+MES_EOD!AF17</f>
        <v>9</v>
      </c>
      <c r="L17">
        <f>NDMC_EOD!AE17+NDMC_EOD!AF17</f>
        <v>44.28</v>
      </c>
      <c r="M17">
        <f>TPDDL_EOD!AE17+TPDDL_EOD!AF17</f>
        <v>29</v>
      </c>
      <c r="N17">
        <f t="shared" si="0"/>
        <v>148</v>
      </c>
      <c r="O17" s="112">
        <f t="shared" si="1"/>
        <v>0</v>
      </c>
      <c r="P17">
        <v>41.72</v>
      </c>
      <c r="Q17">
        <v>24</v>
      </c>
      <c r="R17">
        <v>9</v>
      </c>
      <c r="S17">
        <v>44.28</v>
      </c>
      <c r="T17">
        <v>29</v>
      </c>
      <c r="U17" s="114">
        <f t="shared" si="2"/>
        <v>148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148</v>
      </c>
      <c r="E18">
        <f>PPCL!N18</f>
        <v>0</v>
      </c>
      <c r="F18">
        <f t="shared" si="4"/>
        <v>270</v>
      </c>
      <c r="G18">
        <f t="shared" si="5"/>
        <v>148</v>
      </c>
      <c r="H18" s="112"/>
      <c r="I18">
        <f>BRPL_EOD!AE18+BRPL_EOD!AF18</f>
        <v>41.72</v>
      </c>
      <c r="J18">
        <f>BYPL_EOD!AE18+BYPL_EOD!AF18</f>
        <v>24</v>
      </c>
      <c r="K18">
        <f>MES_EOD!AE18+MES_EOD!AF18</f>
        <v>9</v>
      </c>
      <c r="L18">
        <f>NDMC_EOD!AE18+NDMC_EOD!AF18</f>
        <v>44.28</v>
      </c>
      <c r="M18">
        <f>TPDDL_EOD!AE18+TPDDL_EOD!AF18</f>
        <v>29</v>
      </c>
      <c r="N18">
        <f t="shared" si="0"/>
        <v>148</v>
      </c>
      <c r="O18" s="112">
        <f t="shared" si="1"/>
        <v>0</v>
      </c>
      <c r="P18">
        <v>41.72</v>
      </c>
      <c r="Q18">
        <v>24</v>
      </c>
      <c r="R18">
        <v>9</v>
      </c>
      <c r="S18">
        <v>44.28</v>
      </c>
      <c r="T18">
        <v>29</v>
      </c>
      <c r="U18" s="114">
        <f t="shared" si="2"/>
        <v>148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148</v>
      </c>
      <c r="E19">
        <f>PPCL!N19</f>
        <v>0</v>
      </c>
      <c r="F19">
        <f t="shared" si="4"/>
        <v>270</v>
      </c>
      <c r="G19">
        <f t="shared" si="5"/>
        <v>148</v>
      </c>
      <c r="H19" s="112"/>
      <c r="I19">
        <f>BRPL_EOD!AE19+BRPL_EOD!AF19</f>
        <v>41.72</v>
      </c>
      <c r="J19">
        <f>BYPL_EOD!AE19+BYPL_EOD!AF19</f>
        <v>24</v>
      </c>
      <c r="K19">
        <f>MES_EOD!AE19+MES_EOD!AF19</f>
        <v>9</v>
      </c>
      <c r="L19">
        <f>NDMC_EOD!AE19+NDMC_EOD!AF19</f>
        <v>44.28</v>
      </c>
      <c r="M19">
        <f>TPDDL_EOD!AE19+TPDDL_EOD!AF19</f>
        <v>29</v>
      </c>
      <c r="N19">
        <f t="shared" si="0"/>
        <v>148</v>
      </c>
      <c r="O19" s="112">
        <f t="shared" si="1"/>
        <v>0</v>
      </c>
      <c r="P19">
        <v>41.72</v>
      </c>
      <c r="Q19">
        <v>24</v>
      </c>
      <c r="R19">
        <v>9</v>
      </c>
      <c r="S19">
        <v>44.28</v>
      </c>
      <c r="T19">
        <v>29</v>
      </c>
      <c r="U19" s="114">
        <f t="shared" si="2"/>
        <v>148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148</v>
      </c>
      <c r="E20">
        <f>PPCL!N20</f>
        <v>0</v>
      </c>
      <c r="F20">
        <f t="shared" si="4"/>
        <v>270</v>
      </c>
      <c r="G20">
        <f t="shared" si="5"/>
        <v>148</v>
      </c>
      <c r="H20" s="112"/>
      <c r="I20">
        <f>BRPL_EOD!AE20+BRPL_EOD!AF20</f>
        <v>41.72</v>
      </c>
      <c r="J20">
        <f>BYPL_EOD!AE20+BYPL_EOD!AF20</f>
        <v>24</v>
      </c>
      <c r="K20">
        <f>MES_EOD!AE20+MES_EOD!AF20</f>
        <v>9</v>
      </c>
      <c r="L20">
        <f>NDMC_EOD!AE20+NDMC_EOD!AF20</f>
        <v>44.28</v>
      </c>
      <c r="M20">
        <f>TPDDL_EOD!AE20+TPDDL_EOD!AF20</f>
        <v>29</v>
      </c>
      <c r="N20">
        <f t="shared" si="0"/>
        <v>148</v>
      </c>
      <c r="O20" s="112">
        <f t="shared" si="1"/>
        <v>0</v>
      </c>
      <c r="P20">
        <v>41.72</v>
      </c>
      <c r="Q20">
        <v>24</v>
      </c>
      <c r="R20">
        <v>9</v>
      </c>
      <c r="S20">
        <v>44.28</v>
      </c>
      <c r="T20">
        <v>29</v>
      </c>
      <c r="U20" s="114">
        <f t="shared" si="2"/>
        <v>148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148</v>
      </c>
      <c r="E21">
        <f>PPCL!N21</f>
        <v>0</v>
      </c>
      <c r="F21">
        <f t="shared" si="4"/>
        <v>270</v>
      </c>
      <c r="G21">
        <f t="shared" si="5"/>
        <v>148</v>
      </c>
      <c r="H21" s="112"/>
      <c r="I21">
        <f>BRPL_EOD!AE21+BRPL_EOD!AF21</f>
        <v>41.72</v>
      </c>
      <c r="J21">
        <f>BYPL_EOD!AE21+BYPL_EOD!AF21</f>
        <v>24</v>
      </c>
      <c r="K21">
        <f>MES_EOD!AE21+MES_EOD!AF21</f>
        <v>9</v>
      </c>
      <c r="L21">
        <f>NDMC_EOD!AE21+NDMC_EOD!AF21</f>
        <v>44.28</v>
      </c>
      <c r="M21">
        <f>TPDDL_EOD!AE21+TPDDL_EOD!AF21</f>
        <v>29</v>
      </c>
      <c r="N21">
        <f t="shared" si="0"/>
        <v>148</v>
      </c>
      <c r="O21" s="112">
        <f t="shared" si="1"/>
        <v>0</v>
      </c>
      <c r="P21">
        <v>41.72</v>
      </c>
      <c r="Q21">
        <v>24</v>
      </c>
      <c r="R21">
        <v>9</v>
      </c>
      <c r="S21">
        <v>44.28</v>
      </c>
      <c r="T21">
        <v>29</v>
      </c>
      <c r="U21" s="114">
        <f t="shared" si="2"/>
        <v>148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148</v>
      </c>
      <c r="E22">
        <f>PPCL!N22</f>
        <v>0</v>
      </c>
      <c r="F22">
        <f t="shared" si="4"/>
        <v>270</v>
      </c>
      <c r="G22">
        <f t="shared" si="5"/>
        <v>148</v>
      </c>
      <c r="H22" s="112"/>
      <c r="I22">
        <f>BRPL_EOD!AE22+BRPL_EOD!AF22</f>
        <v>41.72</v>
      </c>
      <c r="J22">
        <f>BYPL_EOD!AE22+BYPL_EOD!AF22</f>
        <v>24</v>
      </c>
      <c r="K22">
        <f>MES_EOD!AE22+MES_EOD!AF22</f>
        <v>9</v>
      </c>
      <c r="L22">
        <f>NDMC_EOD!AE22+NDMC_EOD!AF22</f>
        <v>44.28</v>
      </c>
      <c r="M22">
        <f>TPDDL_EOD!AE22+TPDDL_EOD!AF22</f>
        <v>29</v>
      </c>
      <c r="N22">
        <f t="shared" si="0"/>
        <v>148</v>
      </c>
      <c r="O22" s="112">
        <f t="shared" si="1"/>
        <v>0</v>
      </c>
      <c r="P22">
        <v>41.72</v>
      </c>
      <c r="Q22">
        <v>24</v>
      </c>
      <c r="R22">
        <v>9</v>
      </c>
      <c r="S22">
        <v>44.28</v>
      </c>
      <c r="T22">
        <v>29</v>
      </c>
      <c r="U22" s="114">
        <f t="shared" si="2"/>
        <v>148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148</v>
      </c>
      <c r="E23">
        <f>PPCL!N23</f>
        <v>0</v>
      </c>
      <c r="F23">
        <f t="shared" si="4"/>
        <v>270</v>
      </c>
      <c r="G23">
        <f t="shared" si="5"/>
        <v>148</v>
      </c>
      <c r="H23" s="112"/>
      <c r="I23">
        <f>BRPL_EOD!AE23+BRPL_EOD!AF23</f>
        <v>41.72</v>
      </c>
      <c r="J23">
        <f>BYPL_EOD!AE23+BYPL_EOD!AF23</f>
        <v>24</v>
      </c>
      <c r="K23">
        <f>MES_EOD!AE23+MES_EOD!AF23</f>
        <v>9</v>
      </c>
      <c r="L23">
        <f>NDMC_EOD!AE23+NDMC_EOD!AF23</f>
        <v>44.28</v>
      </c>
      <c r="M23">
        <f>TPDDL_EOD!AE23+TPDDL_EOD!AF23</f>
        <v>29</v>
      </c>
      <c r="N23">
        <f t="shared" si="0"/>
        <v>148</v>
      </c>
      <c r="O23" s="112">
        <f t="shared" si="1"/>
        <v>0</v>
      </c>
      <c r="P23">
        <v>41.72</v>
      </c>
      <c r="Q23">
        <v>24</v>
      </c>
      <c r="R23">
        <v>9</v>
      </c>
      <c r="S23">
        <v>44.28</v>
      </c>
      <c r="T23">
        <v>29</v>
      </c>
      <c r="U23" s="114">
        <f t="shared" si="2"/>
        <v>148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148</v>
      </c>
      <c r="E24">
        <f>PPCL!N24</f>
        <v>0</v>
      </c>
      <c r="F24">
        <f t="shared" si="4"/>
        <v>270</v>
      </c>
      <c r="G24">
        <f t="shared" si="5"/>
        <v>148</v>
      </c>
      <c r="H24" s="112"/>
      <c r="I24">
        <f>BRPL_EOD!AE24+BRPL_EOD!AF24</f>
        <v>41.72</v>
      </c>
      <c r="J24">
        <f>BYPL_EOD!AE24+BYPL_EOD!AF24</f>
        <v>24</v>
      </c>
      <c r="K24">
        <f>MES_EOD!AE24+MES_EOD!AF24</f>
        <v>9</v>
      </c>
      <c r="L24">
        <f>NDMC_EOD!AE24+NDMC_EOD!AF24</f>
        <v>44.28</v>
      </c>
      <c r="M24">
        <f>TPDDL_EOD!AE24+TPDDL_EOD!AF24</f>
        <v>29</v>
      </c>
      <c r="N24">
        <f t="shared" si="0"/>
        <v>148</v>
      </c>
      <c r="O24" s="112">
        <f t="shared" si="1"/>
        <v>0</v>
      </c>
      <c r="P24">
        <v>41.72</v>
      </c>
      <c r="Q24">
        <v>24</v>
      </c>
      <c r="R24">
        <v>9</v>
      </c>
      <c r="S24">
        <v>44.28</v>
      </c>
      <c r="T24">
        <v>29</v>
      </c>
      <c r="U24" s="114">
        <f t="shared" si="2"/>
        <v>148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148</v>
      </c>
      <c r="E25">
        <f>PPCL!N25</f>
        <v>0</v>
      </c>
      <c r="F25">
        <f t="shared" si="4"/>
        <v>270</v>
      </c>
      <c r="G25">
        <f t="shared" si="5"/>
        <v>148</v>
      </c>
      <c r="H25" s="112"/>
      <c r="I25">
        <f>BRPL_EOD!AE25+BRPL_EOD!AF25</f>
        <v>41.72</v>
      </c>
      <c r="J25">
        <f>BYPL_EOD!AE25+BYPL_EOD!AF25</f>
        <v>24</v>
      </c>
      <c r="K25">
        <f>MES_EOD!AE25+MES_EOD!AF25</f>
        <v>9</v>
      </c>
      <c r="L25">
        <f>NDMC_EOD!AE25+NDMC_EOD!AF25</f>
        <v>44.28</v>
      </c>
      <c r="M25">
        <f>TPDDL_EOD!AE25+TPDDL_EOD!AF25</f>
        <v>29</v>
      </c>
      <c r="N25">
        <f t="shared" si="0"/>
        <v>148</v>
      </c>
      <c r="O25" s="112">
        <f t="shared" si="1"/>
        <v>0</v>
      </c>
      <c r="P25">
        <v>41.72</v>
      </c>
      <c r="Q25">
        <v>24</v>
      </c>
      <c r="R25">
        <v>9</v>
      </c>
      <c r="S25">
        <v>44.28</v>
      </c>
      <c r="T25">
        <v>29</v>
      </c>
      <c r="U25" s="114">
        <f t="shared" si="2"/>
        <v>148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148</v>
      </c>
      <c r="E26">
        <f>PPCL!N26</f>
        <v>0</v>
      </c>
      <c r="F26">
        <f t="shared" si="4"/>
        <v>270</v>
      </c>
      <c r="G26">
        <f t="shared" si="5"/>
        <v>148</v>
      </c>
      <c r="H26" s="112"/>
      <c r="I26">
        <f>BRPL_EOD!AE26+BRPL_EOD!AF26</f>
        <v>41.72</v>
      </c>
      <c r="J26">
        <f>BYPL_EOD!AE26+BYPL_EOD!AF26</f>
        <v>24</v>
      </c>
      <c r="K26">
        <f>MES_EOD!AE26+MES_EOD!AF26</f>
        <v>9</v>
      </c>
      <c r="L26">
        <f>NDMC_EOD!AE26+NDMC_EOD!AF26</f>
        <v>44.28</v>
      </c>
      <c r="M26">
        <f>TPDDL_EOD!AE26+TPDDL_EOD!AF26</f>
        <v>29</v>
      </c>
      <c r="N26">
        <f t="shared" si="0"/>
        <v>148</v>
      </c>
      <c r="O26" s="112">
        <f t="shared" si="1"/>
        <v>0</v>
      </c>
      <c r="P26">
        <v>41.72</v>
      </c>
      <c r="Q26">
        <v>24</v>
      </c>
      <c r="R26">
        <v>9</v>
      </c>
      <c r="S26">
        <v>44.28</v>
      </c>
      <c r="T26">
        <v>29</v>
      </c>
      <c r="U26" s="114">
        <f t="shared" si="2"/>
        <v>148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148</v>
      </c>
      <c r="E27">
        <f>PPCL!N27</f>
        <v>0</v>
      </c>
      <c r="F27">
        <f t="shared" si="4"/>
        <v>270</v>
      </c>
      <c r="G27">
        <f t="shared" si="5"/>
        <v>148</v>
      </c>
      <c r="H27" s="112"/>
      <c r="I27">
        <f>BRPL_EOD!AE27+BRPL_EOD!AF27</f>
        <v>41.72</v>
      </c>
      <c r="J27">
        <f>BYPL_EOD!AE27+BYPL_EOD!AF27</f>
        <v>24</v>
      </c>
      <c r="K27">
        <f>MES_EOD!AE27+MES_EOD!AF27</f>
        <v>9</v>
      </c>
      <c r="L27">
        <f>NDMC_EOD!AE27+NDMC_EOD!AF27</f>
        <v>44.28</v>
      </c>
      <c r="M27">
        <f>TPDDL_EOD!AE27+TPDDL_EOD!AF27</f>
        <v>29</v>
      </c>
      <c r="N27">
        <f t="shared" si="0"/>
        <v>148</v>
      </c>
      <c r="O27" s="112">
        <f t="shared" si="1"/>
        <v>0</v>
      </c>
      <c r="P27">
        <v>41.72</v>
      </c>
      <c r="Q27">
        <v>24</v>
      </c>
      <c r="R27">
        <v>9</v>
      </c>
      <c r="S27">
        <v>44.28</v>
      </c>
      <c r="T27">
        <v>29</v>
      </c>
      <c r="U27" s="114">
        <f t="shared" si="2"/>
        <v>148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148</v>
      </c>
      <c r="E28">
        <f>PPCL!N28</f>
        <v>0</v>
      </c>
      <c r="F28">
        <f t="shared" si="4"/>
        <v>270</v>
      </c>
      <c r="G28">
        <f t="shared" si="5"/>
        <v>148</v>
      </c>
      <c r="H28" s="112"/>
      <c r="I28">
        <f>BRPL_EOD!AE28+BRPL_EOD!AF28</f>
        <v>41.72</v>
      </c>
      <c r="J28">
        <f>BYPL_EOD!AE28+BYPL_EOD!AF28</f>
        <v>24</v>
      </c>
      <c r="K28">
        <f>MES_EOD!AE28+MES_EOD!AF28</f>
        <v>9</v>
      </c>
      <c r="L28">
        <f>NDMC_EOD!AE28+NDMC_EOD!AF28</f>
        <v>44.28</v>
      </c>
      <c r="M28">
        <f>TPDDL_EOD!AE28+TPDDL_EOD!AF28</f>
        <v>29</v>
      </c>
      <c r="N28">
        <f t="shared" si="0"/>
        <v>148</v>
      </c>
      <c r="O28" s="112">
        <f t="shared" si="1"/>
        <v>0</v>
      </c>
      <c r="P28">
        <v>41.72</v>
      </c>
      <c r="Q28">
        <v>24</v>
      </c>
      <c r="R28">
        <v>9</v>
      </c>
      <c r="S28">
        <v>44.28</v>
      </c>
      <c r="T28">
        <v>29</v>
      </c>
      <c r="U28" s="114">
        <f t="shared" si="2"/>
        <v>148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148</v>
      </c>
      <c r="E29">
        <f>PPCL!N29</f>
        <v>0</v>
      </c>
      <c r="F29">
        <f t="shared" si="4"/>
        <v>270</v>
      </c>
      <c r="G29">
        <f t="shared" si="5"/>
        <v>148</v>
      </c>
      <c r="H29" s="112"/>
      <c r="I29">
        <f>BRPL_EOD!AE29+BRPL_EOD!AF29</f>
        <v>41.72</v>
      </c>
      <c r="J29">
        <f>BYPL_EOD!AE29+BYPL_EOD!AF29</f>
        <v>24</v>
      </c>
      <c r="K29">
        <f>MES_EOD!AE29+MES_EOD!AF29</f>
        <v>9</v>
      </c>
      <c r="L29">
        <f>NDMC_EOD!AE29+NDMC_EOD!AF29</f>
        <v>44.28</v>
      </c>
      <c r="M29">
        <f>TPDDL_EOD!AE29+TPDDL_EOD!AF29</f>
        <v>29</v>
      </c>
      <c r="N29">
        <f t="shared" si="0"/>
        <v>148</v>
      </c>
      <c r="O29" s="112">
        <f t="shared" si="1"/>
        <v>0</v>
      </c>
      <c r="P29">
        <v>41.72</v>
      </c>
      <c r="Q29">
        <v>24</v>
      </c>
      <c r="R29">
        <v>9</v>
      </c>
      <c r="S29">
        <v>44.28</v>
      </c>
      <c r="T29">
        <v>29</v>
      </c>
      <c r="U29" s="114">
        <f t="shared" si="2"/>
        <v>148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148</v>
      </c>
      <c r="E30">
        <f>PPCL!N30</f>
        <v>0</v>
      </c>
      <c r="F30">
        <f t="shared" si="4"/>
        <v>270</v>
      </c>
      <c r="G30">
        <f t="shared" si="5"/>
        <v>148</v>
      </c>
      <c r="H30" s="112"/>
      <c r="I30">
        <f>BRPL_EOD!AE30+BRPL_EOD!AF30</f>
        <v>41.72</v>
      </c>
      <c r="J30">
        <f>BYPL_EOD!AE30+BYPL_EOD!AF30</f>
        <v>24</v>
      </c>
      <c r="K30">
        <f>MES_EOD!AE30+MES_EOD!AF30</f>
        <v>9</v>
      </c>
      <c r="L30">
        <f>NDMC_EOD!AE30+NDMC_EOD!AF30</f>
        <v>44.28</v>
      </c>
      <c r="M30">
        <f>TPDDL_EOD!AE30+TPDDL_EOD!AF30</f>
        <v>29</v>
      </c>
      <c r="N30">
        <f t="shared" si="0"/>
        <v>148</v>
      </c>
      <c r="O30" s="112">
        <f t="shared" si="1"/>
        <v>0</v>
      </c>
      <c r="P30">
        <v>41.72</v>
      </c>
      <c r="Q30">
        <v>24</v>
      </c>
      <c r="R30">
        <v>9</v>
      </c>
      <c r="S30">
        <v>44.28</v>
      </c>
      <c r="T30">
        <v>29</v>
      </c>
      <c r="U30" s="114">
        <f t="shared" si="2"/>
        <v>148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148</v>
      </c>
      <c r="E31">
        <f>PPCL!N31</f>
        <v>0</v>
      </c>
      <c r="F31">
        <f t="shared" si="4"/>
        <v>270</v>
      </c>
      <c r="G31">
        <f t="shared" si="5"/>
        <v>148</v>
      </c>
      <c r="H31" s="112"/>
      <c r="I31">
        <f>BRPL_EOD!AE31+BRPL_EOD!AF31</f>
        <v>41.72</v>
      </c>
      <c r="J31">
        <f>BYPL_EOD!AE31+BYPL_EOD!AF31</f>
        <v>24</v>
      </c>
      <c r="K31">
        <f>MES_EOD!AE31+MES_EOD!AF31</f>
        <v>9</v>
      </c>
      <c r="L31">
        <f>NDMC_EOD!AE31+NDMC_EOD!AF31</f>
        <v>44.28</v>
      </c>
      <c r="M31">
        <f>TPDDL_EOD!AE31+TPDDL_EOD!AF31</f>
        <v>29</v>
      </c>
      <c r="N31">
        <f t="shared" si="0"/>
        <v>148</v>
      </c>
      <c r="O31" s="112">
        <f t="shared" si="1"/>
        <v>0</v>
      </c>
      <c r="P31">
        <v>41.72</v>
      </c>
      <c r="Q31">
        <v>24</v>
      </c>
      <c r="R31">
        <v>9</v>
      </c>
      <c r="S31">
        <v>44.28</v>
      </c>
      <c r="T31">
        <v>29</v>
      </c>
      <c r="U31" s="114">
        <f t="shared" si="2"/>
        <v>148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148</v>
      </c>
      <c r="E32">
        <f>PPCL!N32</f>
        <v>0</v>
      </c>
      <c r="F32">
        <f t="shared" si="4"/>
        <v>270</v>
      </c>
      <c r="G32">
        <f t="shared" si="5"/>
        <v>148</v>
      </c>
      <c r="H32" s="112"/>
      <c r="I32">
        <f>BRPL_EOD!AE32+BRPL_EOD!AF32</f>
        <v>41.72</v>
      </c>
      <c r="J32">
        <f>BYPL_EOD!AE32+BYPL_EOD!AF32</f>
        <v>24</v>
      </c>
      <c r="K32">
        <f>MES_EOD!AE32+MES_EOD!AF32</f>
        <v>9</v>
      </c>
      <c r="L32">
        <f>NDMC_EOD!AE32+NDMC_EOD!AF32</f>
        <v>44.28</v>
      </c>
      <c r="M32">
        <f>TPDDL_EOD!AE32+TPDDL_EOD!AF32</f>
        <v>29</v>
      </c>
      <c r="N32">
        <f t="shared" si="0"/>
        <v>148</v>
      </c>
      <c r="O32" s="112">
        <f t="shared" si="1"/>
        <v>0</v>
      </c>
      <c r="P32">
        <v>41.72</v>
      </c>
      <c r="Q32">
        <v>24</v>
      </c>
      <c r="R32">
        <v>9</v>
      </c>
      <c r="S32">
        <v>44.28</v>
      </c>
      <c r="T32">
        <v>29</v>
      </c>
      <c r="U32" s="114">
        <f t="shared" si="2"/>
        <v>148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148</v>
      </c>
      <c r="E33">
        <f>PPCL!N33</f>
        <v>0</v>
      </c>
      <c r="F33">
        <f t="shared" si="4"/>
        <v>270</v>
      </c>
      <c r="G33">
        <f t="shared" si="5"/>
        <v>148</v>
      </c>
      <c r="H33" s="112"/>
      <c r="I33">
        <f>BRPL_EOD!AE33+BRPL_EOD!AF33</f>
        <v>41.72</v>
      </c>
      <c r="J33">
        <f>BYPL_EOD!AE33+BYPL_EOD!AF33</f>
        <v>24</v>
      </c>
      <c r="K33">
        <f>MES_EOD!AE33+MES_EOD!AF33</f>
        <v>9</v>
      </c>
      <c r="L33">
        <f>NDMC_EOD!AE33+NDMC_EOD!AF33</f>
        <v>44.28</v>
      </c>
      <c r="M33">
        <f>TPDDL_EOD!AE33+TPDDL_EOD!AF33</f>
        <v>29</v>
      </c>
      <c r="N33">
        <f t="shared" si="0"/>
        <v>148</v>
      </c>
      <c r="O33" s="112">
        <f t="shared" si="1"/>
        <v>0</v>
      </c>
      <c r="P33">
        <v>41.72</v>
      </c>
      <c r="Q33">
        <v>24</v>
      </c>
      <c r="R33">
        <v>9</v>
      </c>
      <c r="S33">
        <v>44.28</v>
      </c>
      <c r="T33">
        <v>29</v>
      </c>
      <c r="U33" s="114">
        <f t="shared" si="2"/>
        <v>148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148</v>
      </c>
      <c r="E34">
        <f>PPCL!N34</f>
        <v>0</v>
      </c>
      <c r="F34">
        <f t="shared" si="4"/>
        <v>270</v>
      </c>
      <c r="G34">
        <f t="shared" si="5"/>
        <v>148</v>
      </c>
      <c r="H34" s="112"/>
      <c r="I34">
        <f>BRPL_EOD!AE34+BRPL_EOD!AF34</f>
        <v>41.72</v>
      </c>
      <c r="J34">
        <f>BYPL_EOD!AE34+BYPL_EOD!AF34</f>
        <v>24</v>
      </c>
      <c r="K34">
        <f>MES_EOD!AE34+MES_EOD!AF34</f>
        <v>9</v>
      </c>
      <c r="L34">
        <f>NDMC_EOD!AE34+NDMC_EOD!AF34</f>
        <v>44.28</v>
      </c>
      <c r="M34">
        <f>TPDDL_EOD!AE34+TPDDL_EOD!AF34</f>
        <v>29</v>
      </c>
      <c r="N34">
        <f t="shared" si="0"/>
        <v>148</v>
      </c>
      <c r="O34" s="112">
        <f t="shared" si="1"/>
        <v>0</v>
      </c>
      <c r="P34">
        <v>41.72</v>
      </c>
      <c r="Q34">
        <v>24</v>
      </c>
      <c r="R34">
        <v>9</v>
      </c>
      <c r="S34">
        <v>44.28</v>
      </c>
      <c r="T34">
        <v>29</v>
      </c>
      <c r="U34" s="114">
        <f t="shared" si="2"/>
        <v>148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148</v>
      </c>
      <c r="E35">
        <f>PPCL!N35</f>
        <v>0</v>
      </c>
      <c r="F35">
        <f t="shared" si="4"/>
        <v>270</v>
      </c>
      <c r="G35">
        <f t="shared" si="5"/>
        <v>148</v>
      </c>
      <c r="H35" s="112"/>
      <c r="I35">
        <f>BRPL_EOD!AE35+BRPL_EOD!AF35</f>
        <v>41.72</v>
      </c>
      <c r="J35">
        <f>BYPL_EOD!AE35+BYPL_EOD!AF35</f>
        <v>24</v>
      </c>
      <c r="K35">
        <f>MES_EOD!AE35+MES_EOD!AF35</f>
        <v>9</v>
      </c>
      <c r="L35">
        <f>NDMC_EOD!AE35+NDMC_EOD!AF35</f>
        <v>44.28</v>
      </c>
      <c r="M35">
        <f>TPDDL_EOD!AE35+TPDDL_EOD!AF35</f>
        <v>29</v>
      </c>
      <c r="N35">
        <f t="shared" si="0"/>
        <v>148</v>
      </c>
      <c r="O35" s="112">
        <f t="shared" si="1"/>
        <v>0</v>
      </c>
      <c r="P35">
        <v>41.72</v>
      </c>
      <c r="Q35">
        <v>24</v>
      </c>
      <c r="R35">
        <v>9</v>
      </c>
      <c r="S35">
        <v>44.28</v>
      </c>
      <c r="T35">
        <v>29</v>
      </c>
      <c r="U35" s="114">
        <f t="shared" si="2"/>
        <v>148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148</v>
      </c>
      <c r="E36">
        <f>PPCL!N36</f>
        <v>0</v>
      </c>
      <c r="F36">
        <f t="shared" si="4"/>
        <v>270</v>
      </c>
      <c r="G36">
        <f t="shared" si="5"/>
        <v>148</v>
      </c>
      <c r="H36" s="112"/>
      <c r="I36">
        <f>BRPL_EOD!AE36+BRPL_EOD!AF36</f>
        <v>41.72</v>
      </c>
      <c r="J36">
        <f>BYPL_EOD!AE36+BYPL_EOD!AF36</f>
        <v>24</v>
      </c>
      <c r="K36">
        <f>MES_EOD!AE36+MES_EOD!AF36</f>
        <v>9</v>
      </c>
      <c r="L36">
        <f>NDMC_EOD!AE36+NDMC_EOD!AF36</f>
        <v>44.28</v>
      </c>
      <c r="M36">
        <f>TPDDL_EOD!AE36+TPDDL_EOD!AF36</f>
        <v>29</v>
      </c>
      <c r="N36">
        <f t="shared" si="0"/>
        <v>148</v>
      </c>
      <c r="O36" s="112">
        <f t="shared" si="1"/>
        <v>0</v>
      </c>
      <c r="P36">
        <v>41.72</v>
      </c>
      <c r="Q36">
        <v>24</v>
      </c>
      <c r="R36">
        <v>9</v>
      </c>
      <c r="S36">
        <v>44.28</v>
      </c>
      <c r="T36">
        <v>29</v>
      </c>
      <c r="U36" s="114">
        <f t="shared" si="2"/>
        <v>148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148</v>
      </c>
      <c r="E37">
        <f>PPCL!N37</f>
        <v>0</v>
      </c>
      <c r="F37">
        <f t="shared" si="4"/>
        <v>270</v>
      </c>
      <c r="G37">
        <f t="shared" si="5"/>
        <v>148</v>
      </c>
      <c r="H37" s="112"/>
      <c r="I37">
        <f>BRPL_EOD!AE37+BRPL_EOD!AF37</f>
        <v>41.72</v>
      </c>
      <c r="J37">
        <f>BYPL_EOD!AE37+BYPL_EOD!AF37</f>
        <v>24</v>
      </c>
      <c r="K37">
        <f>MES_EOD!AE37+MES_EOD!AF37</f>
        <v>9</v>
      </c>
      <c r="L37">
        <f>NDMC_EOD!AE37+NDMC_EOD!AF37</f>
        <v>44.28</v>
      </c>
      <c r="M37">
        <f>TPDDL_EOD!AE37+TPDDL_EOD!AF37</f>
        <v>29</v>
      </c>
      <c r="N37">
        <f t="shared" si="0"/>
        <v>148</v>
      </c>
      <c r="O37" s="112">
        <f t="shared" si="1"/>
        <v>0</v>
      </c>
      <c r="P37">
        <v>41.72</v>
      </c>
      <c r="Q37">
        <v>24</v>
      </c>
      <c r="R37">
        <v>9</v>
      </c>
      <c r="S37">
        <v>44.28</v>
      </c>
      <c r="T37">
        <v>29</v>
      </c>
      <c r="U37" s="114">
        <f t="shared" si="2"/>
        <v>148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148</v>
      </c>
      <c r="E38">
        <f>PPCL!N38</f>
        <v>0</v>
      </c>
      <c r="F38">
        <f t="shared" si="4"/>
        <v>270</v>
      </c>
      <c r="G38">
        <f t="shared" si="5"/>
        <v>148</v>
      </c>
      <c r="H38" s="112"/>
      <c r="I38">
        <f>BRPL_EOD!AE38+BRPL_EOD!AF38</f>
        <v>41.72</v>
      </c>
      <c r="J38">
        <f>BYPL_EOD!AE38+BYPL_EOD!AF38</f>
        <v>24</v>
      </c>
      <c r="K38">
        <f>MES_EOD!AE38+MES_EOD!AF38</f>
        <v>9</v>
      </c>
      <c r="L38">
        <f>NDMC_EOD!AE38+NDMC_EOD!AF38</f>
        <v>44.28</v>
      </c>
      <c r="M38">
        <f>TPDDL_EOD!AE38+TPDDL_EOD!AF38</f>
        <v>29</v>
      </c>
      <c r="N38">
        <f t="shared" si="0"/>
        <v>148</v>
      </c>
      <c r="O38" s="112">
        <f t="shared" si="1"/>
        <v>0</v>
      </c>
      <c r="P38">
        <v>41.72</v>
      </c>
      <c r="Q38">
        <v>24</v>
      </c>
      <c r="R38">
        <v>9</v>
      </c>
      <c r="S38">
        <v>44.28</v>
      </c>
      <c r="T38">
        <v>29</v>
      </c>
      <c r="U38" s="114">
        <f t="shared" si="2"/>
        <v>148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270</v>
      </c>
      <c r="G39">
        <f t="shared" si="5"/>
        <v>148</v>
      </c>
      <c r="H39" s="112"/>
      <c r="I39">
        <f>BRPL_EOD!AE39+BRPL_EOD!AF39</f>
        <v>41.72</v>
      </c>
      <c r="J39">
        <f>BYPL_EOD!AE39+BYPL_EOD!AF39</f>
        <v>24</v>
      </c>
      <c r="K39">
        <f>MES_EOD!AE39+MES_EOD!AF39</f>
        <v>9</v>
      </c>
      <c r="L39">
        <f>NDMC_EOD!AE39+NDMC_EOD!AF39</f>
        <v>44.28</v>
      </c>
      <c r="M39">
        <f>TPDDL_EOD!AE39+TPDDL_EOD!AF39</f>
        <v>29</v>
      </c>
      <c r="N39">
        <f t="shared" si="0"/>
        <v>148</v>
      </c>
      <c r="O39" s="112">
        <f t="shared" si="1"/>
        <v>0</v>
      </c>
      <c r="P39">
        <v>41.72</v>
      </c>
      <c r="Q39">
        <v>24</v>
      </c>
      <c r="R39">
        <v>9</v>
      </c>
      <c r="S39">
        <v>44.28</v>
      </c>
      <c r="T39">
        <v>29</v>
      </c>
      <c r="U39" s="114">
        <f t="shared" si="2"/>
        <v>148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270</v>
      </c>
      <c r="G40">
        <f t="shared" si="5"/>
        <v>148</v>
      </c>
      <c r="H40" s="112"/>
      <c r="I40">
        <f>BRPL_EOD!AE40+BRPL_EOD!AF40</f>
        <v>41.72</v>
      </c>
      <c r="J40">
        <f>BYPL_EOD!AE40+BYPL_EOD!AF40</f>
        <v>24</v>
      </c>
      <c r="K40">
        <f>MES_EOD!AE40+MES_EOD!AF40</f>
        <v>9</v>
      </c>
      <c r="L40">
        <f>NDMC_EOD!AE40+NDMC_EOD!AF40</f>
        <v>44.28</v>
      </c>
      <c r="M40">
        <f>TPDDL_EOD!AE40+TPDDL_EOD!AF40</f>
        <v>29</v>
      </c>
      <c r="N40">
        <f t="shared" si="0"/>
        <v>148</v>
      </c>
      <c r="O40" s="112">
        <f t="shared" si="1"/>
        <v>0</v>
      </c>
      <c r="P40">
        <v>41.72</v>
      </c>
      <c r="Q40">
        <v>24</v>
      </c>
      <c r="R40">
        <v>9</v>
      </c>
      <c r="S40">
        <v>44.28</v>
      </c>
      <c r="T40">
        <v>29</v>
      </c>
      <c r="U40" s="114">
        <f t="shared" si="2"/>
        <v>148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270</v>
      </c>
      <c r="G41">
        <f t="shared" si="5"/>
        <v>148</v>
      </c>
      <c r="H41" s="112"/>
      <c r="I41">
        <f>BRPL_EOD!AE41+BRPL_EOD!AF41</f>
        <v>41.72</v>
      </c>
      <c r="J41">
        <f>BYPL_EOD!AE41+BYPL_EOD!AF41</f>
        <v>24</v>
      </c>
      <c r="K41">
        <f>MES_EOD!AE41+MES_EOD!AF41</f>
        <v>9</v>
      </c>
      <c r="L41">
        <f>NDMC_EOD!AE41+NDMC_EOD!AF41</f>
        <v>44.28</v>
      </c>
      <c r="M41">
        <f>TPDDL_EOD!AE41+TPDDL_EOD!AF41</f>
        <v>29</v>
      </c>
      <c r="N41">
        <f t="shared" si="0"/>
        <v>148</v>
      </c>
      <c r="O41" s="112">
        <f t="shared" si="1"/>
        <v>0</v>
      </c>
      <c r="P41">
        <v>41.72</v>
      </c>
      <c r="Q41">
        <v>24</v>
      </c>
      <c r="R41">
        <v>9</v>
      </c>
      <c r="S41">
        <v>44.28</v>
      </c>
      <c r="T41">
        <v>29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270</v>
      </c>
      <c r="G42">
        <f t="shared" si="5"/>
        <v>148</v>
      </c>
      <c r="H42" s="112"/>
      <c r="I42">
        <f>BRPL_EOD!AE42+BRPL_EOD!AF42</f>
        <v>41.72</v>
      </c>
      <c r="J42">
        <f>BYPL_EOD!AE42+BYPL_EOD!AF42</f>
        <v>24</v>
      </c>
      <c r="K42">
        <f>MES_EOD!AE42+MES_EOD!AF42</f>
        <v>9</v>
      </c>
      <c r="L42">
        <f>NDMC_EOD!AE42+NDMC_EOD!AF42</f>
        <v>44.28</v>
      </c>
      <c r="M42">
        <f>TPDDL_EOD!AE42+TPDDL_EOD!AF42</f>
        <v>29</v>
      </c>
      <c r="N42">
        <f t="shared" si="0"/>
        <v>148</v>
      </c>
      <c r="O42" s="112">
        <f t="shared" si="1"/>
        <v>0</v>
      </c>
      <c r="P42">
        <v>41.72</v>
      </c>
      <c r="Q42">
        <v>24</v>
      </c>
      <c r="R42">
        <v>9</v>
      </c>
      <c r="S42">
        <v>44.28</v>
      </c>
      <c r="T42">
        <v>29</v>
      </c>
      <c r="U42" s="114">
        <f t="shared" si="2"/>
        <v>148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145</v>
      </c>
      <c r="E43">
        <f>PPCL!N43</f>
        <v>0</v>
      </c>
      <c r="F43">
        <f t="shared" si="4"/>
        <v>270</v>
      </c>
      <c r="G43">
        <f t="shared" si="5"/>
        <v>145</v>
      </c>
      <c r="H43" s="112"/>
      <c r="I43">
        <f>BRPL_EOD!AE43+BRPL_EOD!AF43</f>
        <v>40.44</v>
      </c>
      <c r="J43">
        <f>BYPL_EOD!AE43+BYPL_EOD!AF43</f>
        <v>23.67</v>
      </c>
      <c r="K43">
        <f>MES_EOD!AE43+MES_EOD!AF43</f>
        <v>8.8800000000000008</v>
      </c>
      <c r="L43">
        <f>NDMC_EOD!AE43+NDMC_EOD!AF43</f>
        <v>43.4</v>
      </c>
      <c r="M43">
        <f>TPDDL_EOD!AE43+TPDDL_EOD!AF43</f>
        <v>28.61</v>
      </c>
      <c r="N43">
        <f t="shared" si="0"/>
        <v>145</v>
      </c>
      <c r="O43" s="112">
        <f t="shared" si="1"/>
        <v>0</v>
      </c>
      <c r="P43">
        <v>40.44</v>
      </c>
      <c r="Q43">
        <v>23.67</v>
      </c>
      <c r="R43">
        <v>8.8800000000000008</v>
      </c>
      <c r="S43">
        <v>43.4</v>
      </c>
      <c r="T43">
        <v>28.61</v>
      </c>
      <c r="U43" s="114">
        <f t="shared" si="2"/>
        <v>145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145</v>
      </c>
      <c r="E44">
        <f>PPCL!N44</f>
        <v>0</v>
      </c>
      <c r="F44">
        <f t="shared" si="4"/>
        <v>270</v>
      </c>
      <c r="G44">
        <f t="shared" si="5"/>
        <v>145</v>
      </c>
      <c r="H44" s="112"/>
      <c r="I44">
        <f>BRPL_EOD!AE44+BRPL_EOD!AF44</f>
        <v>40.44</v>
      </c>
      <c r="J44">
        <f>BYPL_EOD!AE44+BYPL_EOD!AF44</f>
        <v>23.67</v>
      </c>
      <c r="K44">
        <f>MES_EOD!AE44+MES_EOD!AF44</f>
        <v>8.8800000000000008</v>
      </c>
      <c r="L44">
        <f>NDMC_EOD!AE44+NDMC_EOD!AF44</f>
        <v>43.4</v>
      </c>
      <c r="M44">
        <f>TPDDL_EOD!AE44+TPDDL_EOD!AF44</f>
        <v>28.61</v>
      </c>
      <c r="N44">
        <f t="shared" si="0"/>
        <v>145</v>
      </c>
      <c r="O44" s="112">
        <f t="shared" si="1"/>
        <v>0</v>
      </c>
      <c r="P44">
        <v>40.44</v>
      </c>
      <c r="Q44">
        <v>23.67</v>
      </c>
      <c r="R44">
        <v>8.8800000000000008</v>
      </c>
      <c r="S44">
        <v>43.4</v>
      </c>
      <c r="T44">
        <v>28.61</v>
      </c>
      <c r="U44" s="114">
        <f t="shared" si="2"/>
        <v>145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145</v>
      </c>
      <c r="E45">
        <f>PPCL!N45</f>
        <v>0</v>
      </c>
      <c r="F45">
        <f t="shared" si="4"/>
        <v>270</v>
      </c>
      <c r="G45">
        <f t="shared" si="5"/>
        <v>145</v>
      </c>
      <c r="H45" s="112"/>
      <c r="I45">
        <f>BRPL_EOD!AE45+BRPL_EOD!AF45</f>
        <v>40.44</v>
      </c>
      <c r="J45">
        <f>BYPL_EOD!AE45+BYPL_EOD!AF45</f>
        <v>23.67</v>
      </c>
      <c r="K45">
        <f>MES_EOD!AE45+MES_EOD!AF45</f>
        <v>8.8800000000000008</v>
      </c>
      <c r="L45">
        <f>NDMC_EOD!AE45+NDMC_EOD!AF45</f>
        <v>43.4</v>
      </c>
      <c r="M45">
        <f>TPDDL_EOD!AE45+TPDDL_EOD!AF45</f>
        <v>28.61</v>
      </c>
      <c r="N45">
        <f t="shared" si="0"/>
        <v>145</v>
      </c>
      <c r="O45" s="112">
        <f t="shared" si="1"/>
        <v>0</v>
      </c>
      <c r="P45">
        <v>40.44</v>
      </c>
      <c r="Q45">
        <v>23.67</v>
      </c>
      <c r="R45">
        <v>8.8800000000000008</v>
      </c>
      <c r="S45">
        <v>43.4</v>
      </c>
      <c r="T45">
        <v>28.61</v>
      </c>
      <c r="U45" s="114">
        <f t="shared" si="2"/>
        <v>145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145</v>
      </c>
      <c r="E46">
        <f>PPCL!N46</f>
        <v>0</v>
      </c>
      <c r="F46">
        <f t="shared" si="4"/>
        <v>270</v>
      </c>
      <c r="G46">
        <f t="shared" si="5"/>
        <v>145</v>
      </c>
      <c r="H46" s="112"/>
      <c r="I46">
        <f>BRPL_EOD!AE46+BRPL_EOD!AF46</f>
        <v>40.44</v>
      </c>
      <c r="J46">
        <f>BYPL_EOD!AE46+BYPL_EOD!AF46</f>
        <v>23.67</v>
      </c>
      <c r="K46">
        <f>MES_EOD!AE46+MES_EOD!AF46</f>
        <v>8.8800000000000008</v>
      </c>
      <c r="L46">
        <f>NDMC_EOD!AE46+NDMC_EOD!AF46</f>
        <v>43.4</v>
      </c>
      <c r="M46">
        <f>TPDDL_EOD!AE46+TPDDL_EOD!AF46</f>
        <v>28.61</v>
      </c>
      <c r="N46">
        <f t="shared" si="0"/>
        <v>145</v>
      </c>
      <c r="O46" s="112">
        <f t="shared" si="1"/>
        <v>0</v>
      </c>
      <c r="P46">
        <v>40.44</v>
      </c>
      <c r="Q46">
        <v>23.67</v>
      </c>
      <c r="R46">
        <v>8.8800000000000008</v>
      </c>
      <c r="S46">
        <v>43.4</v>
      </c>
      <c r="T46">
        <v>28.61</v>
      </c>
      <c r="U46" s="114">
        <f t="shared" si="2"/>
        <v>145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145</v>
      </c>
      <c r="E47">
        <f>PPCL!N47</f>
        <v>0</v>
      </c>
      <c r="F47">
        <f t="shared" si="4"/>
        <v>270</v>
      </c>
      <c r="G47">
        <f t="shared" si="5"/>
        <v>145</v>
      </c>
      <c r="H47" s="112"/>
      <c r="I47">
        <f>BRPL_EOD!AE47+BRPL_EOD!AF47</f>
        <v>40.44</v>
      </c>
      <c r="J47">
        <f>BYPL_EOD!AE47+BYPL_EOD!AF47</f>
        <v>23.67</v>
      </c>
      <c r="K47">
        <f>MES_EOD!AE47+MES_EOD!AF47</f>
        <v>8.8800000000000008</v>
      </c>
      <c r="L47">
        <f>NDMC_EOD!AE47+NDMC_EOD!AF47</f>
        <v>43.4</v>
      </c>
      <c r="M47">
        <f>TPDDL_EOD!AE47+TPDDL_EOD!AF47</f>
        <v>28.61</v>
      </c>
      <c r="N47">
        <f t="shared" si="0"/>
        <v>145</v>
      </c>
      <c r="O47" s="112">
        <f t="shared" si="1"/>
        <v>0</v>
      </c>
      <c r="P47">
        <v>40.44</v>
      </c>
      <c r="Q47">
        <v>23.67</v>
      </c>
      <c r="R47">
        <v>8.8800000000000008</v>
      </c>
      <c r="S47">
        <v>43.4</v>
      </c>
      <c r="T47">
        <v>28.61</v>
      </c>
      <c r="U47" s="114">
        <f t="shared" si="2"/>
        <v>145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145</v>
      </c>
      <c r="E48">
        <f>PPCL!N48</f>
        <v>0</v>
      </c>
      <c r="F48">
        <f t="shared" si="4"/>
        <v>270</v>
      </c>
      <c r="G48">
        <f t="shared" si="5"/>
        <v>145</v>
      </c>
      <c r="H48" s="112"/>
      <c r="I48">
        <f>BRPL_EOD!AE48+BRPL_EOD!AF48</f>
        <v>40.44</v>
      </c>
      <c r="J48">
        <f>BYPL_EOD!AE48+BYPL_EOD!AF48</f>
        <v>23.67</v>
      </c>
      <c r="K48">
        <f>MES_EOD!AE48+MES_EOD!AF48</f>
        <v>8.8800000000000008</v>
      </c>
      <c r="L48">
        <f>NDMC_EOD!AE48+NDMC_EOD!AF48</f>
        <v>43.4</v>
      </c>
      <c r="M48">
        <f>TPDDL_EOD!AE48+TPDDL_EOD!AF48</f>
        <v>28.61</v>
      </c>
      <c r="N48">
        <f t="shared" si="0"/>
        <v>145</v>
      </c>
      <c r="O48" s="112">
        <f t="shared" si="1"/>
        <v>0</v>
      </c>
      <c r="P48">
        <v>40.44</v>
      </c>
      <c r="Q48">
        <v>23.67</v>
      </c>
      <c r="R48">
        <v>8.8800000000000008</v>
      </c>
      <c r="S48">
        <v>43.4</v>
      </c>
      <c r="T48">
        <v>28.61</v>
      </c>
      <c r="U48" s="114">
        <f t="shared" si="2"/>
        <v>145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145</v>
      </c>
      <c r="E49">
        <f>PPCL!N49</f>
        <v>0</v>
      </c>
      <c r="F49">
        <f t="shared" si="4"/>
        <v>270</v>
      </c>
      <c r="G49">
        <f t="shared" si="5"/>
        <v>145</v>
      </c>
      <c r="H49" s="112"/>
      <c r="I49">
        <f>BRPL_EOD!AE49+BRPL_EOD!AF49</f>
        <v>40.44</v>
      </c>
      <c r="J49">
        <f>BYPL_EOD!AE49+BYPL_EOD!AF49</f>
        <v>23.67</v>
      </c>
      <c r="K49">
        <f>MES_EOD!AE49+MES_EOD!AF49</f>
        <v>8.8800000000000008</v>
      </c>
      <c r="L49">
        <f>NDMC_EOD!AE49+NDMC_EOD!AF49</f>
        <v>43.4</v>
      </c>
      <c r="M49">
        <f>TPDDL_EOD!AE49+TPDDL_EOD!AF49</f>
        <v>28.61</v>
      </c>
      <c r="N49">
        <f t="shared" si="0"/>
        <v>145</v>
      </c>
      <c r="O49" s="112">
        <f t="shared" si="1"/>
        <v>0</v>
      </c>
      <c r="P49">
        <v>40.44</v>
      </c>
      <c r="Q49">
        <v>23.67</v>
      </c>
      <c r="R49">
        <v>8.8800000000000008</v>
      </c>
      <c r="S49">
        <v>43.4</v>
      </c>
      <c r="T49">
        <v>28.61</v>
      </c>
      <c r="U49" s="114">
        <f t="shared" si="2"/>
        <v>145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145</v>
      </c>
      <c r="E50">
        <f>PPCL!N50</f>
        <v>0</v>
      </c>
      <c r="F50">
        <f t="shared" si="4"/>
        <v>270</v>
      </c>
      <c r="G50">
        <f t="shared" si="5"/>
        <v>145</v>
      </c>
      <c r="H50" s="112"/>
      <c r="I50">
        <f>BRPL_EOD!AE50+BRPL_EOD!AF50</f>
        <v>40.44</v>
      </c>
      <c r="J50">
        <f>BYPL_EOD!AE50+BYPL_EOD!AF50</f>
        <v>23.67</v>
      </c>
      <c r="K50">
        <f>MES_EOD!AE50+MES_EOD!AF50</f>
        <v>8.8800000000000008</v>
      </c>
      <c r="L50">
        <f>NDMC_EOD!AE50+NDMC_EOD!AF50</f>
        <v>43.4</v>
      </c>
      <c r="M50">
        <f>TPDDL_EOD!AE50+TPDDL_EOD!AF50</f>
        <v>28.61</v>
      </c>
      <c r="N50">
        <f t="shared" si="0"/>
        <v>145</v>
      </c>
      <c r="O50" s="112">
        <f t="shared" si="1"/>
        <v>0</v>
      </c>
      <c r="P50">
        <v>40.44</v>
      </c>
      <c r="Q50">
        <v>23.67</v>
      </c>
      <c r="R50">
        <v>8.8800000000000008</v>
      </c>
      <c r="S50">
        <v>43.4</v>
      </c>
      <c r="T50">
        <v>28.61</v>
      </c>
      <c r="U50" s="114">
        <f t="shared" si="2"/>
        <v>145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143</v>
      </c>
      <c r="E51">
        <f>PPCL!N51</f>
        <v>0</v>
      </c>
      <c r="F51">
        <f t="shared" si="4"/>
        <v>270</v>
      </c>
      <c r="G51">
        <f t="shared" si="5"/>
        <v>143</v>
      </c>
      <c r="H51" s="112"/>
      <c r="I51">
        <f>BRPL_EOD!AE51+BRPL_EOD!AF51</f>
        <v>39.880000000000003</v>
      </c>
      <c r="J51">
        <f>BYPL_EOD!AE51+BYPL_EOD!AF51</f>
        <v>23.35</v>
      </c>
      <c r="K51">
        <f>MES_EOD!AE51+MES_EOD!AF51</f>
        <v>8.76</v>
      </c>
      <c r="L51">
        <f>NDMC_EOD!AE51+NDMC_EOD!AF51</f>
        <v>42.8</v>
      </c>
      <c r="M51">
        <f>TPDDL_EOD!AE51+TPDDL_EOD!AF51</f>
        <v>28.21</v>
      </c>
      <c r="N51">
        <f t="shared" si="0"/>
        <v>143</v>
      </c>
      <c r="O51" s="112">
        <f t="shared" si="1"/>
        <v>0</v>
      </c>
      <c r="P51">
        <v>39.880000000000003</v>
      </c>
      <c r="Q51">
        <v>23.35</v>
      </c>
      <c r="R51">
        <v>8.76</v>
      </c>
      <c r="S51">
        <v>42.8</v>
      </c>
      <c r="T51">
        <v>28.21</v>
      </c>
      <c r="U51" s="114">
        <f t="shared" si="2"/>
        <v>143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143</v>
      </c>
      <c r="E52">
        <f>PPCL!N52</f>
        <v>0</v>
      </c>
      <c r="F52">
        <f t="shared" si="4"/>
        <v>270</v>
      </c>
      <c r="G52">
        <f t="shared" si="5"/>
        <v>143</v>
      </c>
      <c r="H52" s="112"/>
      <c r="I52">
        <f>BRPL_EOD!AE52+BRPL_EOD!AF52</f>
        <v>39.880000000000003</v>
      </c>
      <c r="J52">
        <f>BYPL_EOD!AE52+BYPL_EOD!AF52</f>
        <v>23.35</v>
      </c>
      <c r="K52">
        <f>MES_EOD!AE52+MES_EOD!AF52</f>
        <v>8.76</v>
      </c>
      <c r="L52">
        <f>NDMC_EOD!AE52+NDMC_EOD!AF52</f>
        <v>42.8</v>
      </c>
      <c r="M52">
        <f>TPDDL_EOD!AE52+TPDDL_EOD!AF52</f>
        <v>28.21</v>
      </c>
      <c r="N52">
        <f t="shared" si="0"/>
        <v>143</v>
      </c>
      <c r="O52" s="112">
        <f t="shared" si="1"/>
        <v>0</v>
      </c>
      <c r="P52">
        <v>39.880000000000003</v>
      </c>
      <c r="Q52">
        <v>23.35</v>
      </c>
      <c r="R52">
        <v>8.76</v>
      </c>
      <c r="S52">
        <v>42.8</v>
      </c>
      <c r="T52">
        <v>28.21</v>
      </c>
      <c r="U52" s="114">
        <f t="shared" si="2"/>
        <v>143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143</v>
      </c>
      <c r="E53">
        <f>PPCL!N53</f>
        <v>0</v>
      </c>
      <c r="F53">
        <f t="shared" si="4"/>
        <v>270</v>
      </c>
      <c r="G53">
        <f t="shared" si="5"/>
        <v>143</v>
      </c>
      <c r="H53" s="112"/>
      <c r="I53">
        <f>BRPL_EOD!AE53+BRPL_EOD!AF53</f>
        <v>39.880000000000003</v>
      </c>
      <c r="J53">
        <f>BYPL_EOD!AE53+BYPL_EOD!AF53</f>
        <v>23.35</v>
      </c>
      <c r="K53">
        <f>MES_EOD!AE53+MES_EOD!AF53</f>
        <v>8.76</v>
      </c>
      <c r="L53">
        <f>NDMC_EOD!AE53+NDMC_EOD!AF53</f>
        <v>42.8</v>
      </c>
      <c r="M53">
        <f>TPDDL_EOD!AE53+TPDDL_EOD!AF53</f>
        <v>28.21</v>
      </c>
      <c r="N53">
        <f t="shared" si="0"/>
        <v>143</v>
      </c>
      <c r="O53" s="112">
        <f t="shared" si="1"/>
        <v>0</v>
      </c>
      <c r="P53">
        <v>39.880000000000003</v>
      </c>
      <c r="Q53">
        <v>23.35</v>
      </c>
      <c r="R53">
        <v>8.76</v>
      </c>
      <c r="S53">
        <v>42.8</v>
      </c>
      <c r="T53">
        <v>28.21</v>
      </c>
      <c r="U53" s="114">
        <f t="shared" si="2"/>
        <v>143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143</v>
      </c>
      <c r="E54">
        <f>PPCL!N54</f>
        <v>0</v>
      </c>
      <c r="F54">
        <f t="shared" si="4"/>
        <v>270</v>
      </c>
      <c r="G54">
        <f t="shared" si="5"/>
        <v>143</v>
      </c>
      <c r="H54" s="112"/>
      <c r="I54">
        <f>BRPL_EOD!AE54+BRPL_EOD!AF54</f>
        <v>39.880000000000003</v>
      </c>
      <c r="J54">
        <f>BYPL_EOD!AE54+BYPL_EOD!AF54</f>
        <v>23.35</v>
      </c>
      <c r="K54">
        <f>MES_EOD!AE54+MES_EOD!AF54</f>
        <v>8.76</v>
      </c>
      <c r="L54">
        <f>NDMC_EOD!AE54+NDMC_EOD!AF54</f>
        <v>42.8</v>
      </c>
      <c r="M54">
        <f>TPDDL_EOD!AE54+TPDDL_EOD!AF54</f>
        <v>28.21</v>
      </c>
      <c r="N54">
        <f t="shared" si="0"/>
        <v>143</v>
      </c>
      <c r="O54" s="112">
        <f t="shared" si="1"/>
        <v>0</v>
      </c>
      <c r="P54">
        <v>39.880000000000003</v>
      </c>
      <c r="Q54">
        <v>23.35</v>
      </c>
      <c r="R54">
        <v>8.76</v>
      </c>
      <c r="S54">
        <v>42.8</v>
      </c>
      <c r="T54">
        <v>28.21</v>
      </c>
      <c r="U54" s="114">
        <f t="shared" si="2"/>
        <v>143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143</v>
      </c>
      <c r="E55">
        <f>PPCL!N55</f>
        <v>0</v>
      </c>
      <c r="F55">
        <f t="shared" si="4"/>
        <v>270</v>
      </c>
      <c r="G55">
        <f t="shared" si="5"/>
        <v>143</v>
      </c>
      <c r="H55" s="112"/>
      <c r="I55">
        <f>BRPL_EOD!AE55+BRPL_EOD!AF55</f>
        <v>39.880000000000003</v>
      </c>
      <c r="J55">
        <f>BYPL_EOD!AE55+BYPL_EOD!AF55</f>
        <v>23.35</v>
      </c>
      <c r="K55">
        <f>MES_EOD!AE55+MES_EOD!AF55</f>
        <v>8.76</v>
      </c>
      <c r="L55">
        <f>NDMC_EOD!AE55+NDMC_EOD!AF55</f>
        <v>42.8</v>
      </c>
      <c r="M55">
        <f>TPDDL_EOD!AE55+TPDDL_EOD!AF55</f>
        <v>28.21</v>
      </c>
      <c r="N55">
        <f t="shared" si="0"/>
        <v>143</v>
      </c>
      <c r="O55" s="112">
        <f t="shared" si="1"/>
        <v>0</v>
      </c>
      <c r="P55">
        <v>39.880000000000003</v>
      </c>
      <c r="Q55">
        <v>23.35</v>
      </c>
      <c r="R55">
        <v>8.76</v>
      </c>
      <c r="S55">
        <v>42.8</v>
      </c>
      <c r="T55">
        <v>28.21</v>
      </c>
      <c r="U55" s="114">
        <f t="shared" si="2"/>
        <v>143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139</v>
      </c>
      <c r="E56">
        <f>PPCL!N56</f>
        <v>0</v>
      </c>
      <c r="F56">
        <f t="shared" si="4"/>
        <v>270</v>
      </c>
      <c r="G56">
        <f t="shared" si="5"/>
        <v>139</v>
      </c>
      <c r="H56" s="112"/>
      <c r="I56">
        <f>BRPL_EOD!AE56+BRPL_EOD!AF56</f>
        <v>38.770000000000003</v>
      </c>
      <c r="J56">
        <f>BYPL_EOD!AE56+BYPL_EOD!AF56</f>
        <v>22.69</v>
      </c>
      <c r="K56">
        <f>MES_EOD!AE56+MES_EOD!AF56</f>
        <v>8.51</v>
      </c>
      <c r="L56">
        <f>NDMC_EOD!AE56+NDMC_EOD!AF56</f>
        <v>41.61</v>
      </c>
      <c r="M56">
        <f>TPDDL_EOD!AE56+TPDDL_EOD!AF56</f>
        <v>27.42</v>
      </c>
      <c r="N56">
        <f t="shared" si="0"/>
        <v>139</v>
      </c>
      <c r="O56" s="112">
        <f t="shared" si="1"/>
        <v>0</v>
      </c>
      <c r="P56">
        <v>38.770000000000003</v>
      </c>
      <c r="Q56">
        <v>22.69</v>
      </c>
      <c r="R56">
        <v>8.51</v>
      </c>
      <c r="S56">
        <v>41.61</v>
      </c>
      <c r="T56">
        <v>27.42</v>
      </c>
      <c r="U56" s="114">
        <f t="shared" si="2"/>
        <v>139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139</v>
      </c>
      <c r="E57">
        <f>PPCL!N57</f>
        <v>0</v>
      </c>
      <c r="F57">
        <f t="shared" si="4"/>
        <v>270</v>
      </c>
      <c r="G57">
        <f t="shared" si="5"/>
        <v>139</v>
      </c>
      <c r="H57" s="112"/>
      <c r="I57">
        <f>BRPL_EOD!AE57+BRPL_EOD!AF57</f>
        <v>38.770000000000003</v>
      </c>
      <c r="J57">
        <f>BYPL_EOD!AE57+BYPL_EOD!AF57</f>
        <v>22.69</v>
      </c>
      <c r="K57">
        <f>MES_EOD!AE57+MES_EOD!AF57</f>
        <v>8.51</v>
      </c>
      <c r="L57">
        <f>NDMC_EOD!AE57+NDMC_EOD!AF57</f>
        <v>41.61</v>
      </c>
      <c r="M57">
        <f>TPDDL_EOD!AE57+TPDDL_EOD!AF57</f>
        <v>27.42</v>
      </c>
      <c r="N57">
        <f t="shared" si="0"/>
        <v>139</v>
      </c>
      <c r="O57" s="112">
        <f t="shared" si="1"/>
        <v>0</v>
      </c>
      <c r="P57">
        <v>38.770000000000003</v>
      </c>
      <c r="Q57">
        <v>22.69</v>
      </c>
      <c r="R57">
        <v>8.51</v>
      </c>
      <c r="S57">
        <v>41.61</v>
      </c>
      <c r="T57">
        <v>27.42</v>
      </c>
      <c r="U57" s="114">
        <f t="shared" si="2"/>
        <v>139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139</v>
      </c>
      <c r="E58">
        <f>PPCL!N58</f>
        <v>0</v>
      </c>
      <c r="F58">
        <f t="shared" si="4"/>
        <v>270</v>
      </c>
      <c r="G58">
        <f t="shared" si="5"/>
        <v>139</v>
      </c>
      <c r="H58" s="112"/>
      <c r="I58">
        <f>BRPL_EOD!AE58+BRPL_EOD!AF58</f>
        <v>38.770000000000003</v>
      </c>
      <c r="J58">
        <f>BYPL_EOD!AE58+BYPL_EOD!AF58</f>
        <v>22.69</v>
      </c>
      <c r="K58">
        <f>MES_EOD!AE58+MES_EOD!AF58</f>
        <v>8.51</v>
      </c>
      <c r="L58">
        <f>NDMC_EOD!AE58+NDMC_EOD!AF58</f>
        <v>41.61</v>
      </c>
      <c r="M58">
        <f>TPDDL_EOD!AE58+TPDDL_EOD!AF58</f>
        <v>27.42</v>
      </c>
      <c r="N58">
        <f t="shared" si="0"/>
        <v>139</v>
      </c>
      <c r="O58" s="112">
        <f t="shared" si="1"/>
        <v>0</v>
      </c>
      <c r="P58">
        <v>38.770000000000003</v>
      </c>
      <c r="Q58">
        <v>22.69</v>
      </c>
      <c r="R58">
        <v>8.51</v>
      </c>
      <c r="S58">
        <v>41.61</v>
      </c>
      <c r="T58">
        <v>27.42</v>
      </c>
      <c r="U58" s="114">
        <f t="shared" si="2"/>
        <v>139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140</v>
      </c>
      <c r="E59">
        <f>PPCL!N59</f>
        <v>0</v>
      </c>
      <c r="F59">
        <f t="shared" si="4"/>
        <v>270</v>
      </c>
      <c r="G59">
        <f t="shared" si="5"/>
        <v>140</v>
      </c>
      <c r="H59" s="112"/>
      <c r="I59">
        <f>BRPL_EOD!AE59+BRPL_EOD!AF59</f>
        <v>39.049999999999997</v>
      </c>
      <c r="J59">
        <f>BYPL_EOD!AE59+BYPL_EOD!AF59</f>
        <v>22.86</v>
      </c>
      <c r="K59">
        <f>MES_EOD!AE59+MES_EOD!AF59</f>
        <v>8.57</v>
      </c>
      <c r="L59">
        <f>NDMC_EOD!AE59+NDMC_EOD!AF59</f>
        <v>41.9</v>
      </c>
      <c r="M59">
        <f>TPDDL_EOD!AE59+TPDDL_EOD!AF59</f>
        <v>27.62</v>
      </c>
      <c r="N59">
        <f t="shared" si="0"/>
        <v>140</v>
      </c>
      <c r="O59" s="112">
        <f t="shared" si="1"/>
        <v>0</v>
      </c>
      <c r="P59">
        <v>39.049999999999997</v>
      </c>
      <c r="Q59">
        <v>22.86</v>
      </c>
      <c r="R59">
        <v>8.57</v>
      </c>
      <c r="S59">
        <v>41.9</v>
      </c>
      <c r="T59">
        <v>27.62</v>
      </c>
      <c r="U59" s="114">
        <f t="shared" si="2"/>
        <v>140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140</v>
      </c>
      <c r="E60">
        <f>PPCL!N60</f>
        <v>0</v>
      </c>
      <c r="F60">
        <f t="shared" si="4"/>
        <v>270</v>
      </c>
      <c r="G60">
        <f t="shared" si="5"/>
        <v>140</v>
      </c>
      <c r="H60" s="112"/>
      <c r="I60">
        <f>BRPL_EOD!AE60+BRPL_EOD!AF60</f>
        <v>39.049999999999997</v>
      </c>
      <c r="J60">
        <f>BYPL_EOD!AE60+BYPL_EOD!AF60</f>
        <v>22.86</v>
      </c>
      <c r="K60">
        <f>MES_EOD!AE60+MES_EOD!AF60</f>
        <v>8.57</v>
      </c>
      <c r="L60">
        <f>NDMC_EOD!AE60+NDMC_EOD!AF60</f>
        <v>41.9</v>
      </c>
      <c r="M60">
        <f>TPDDL_EOD!AE60+TPDDL_EOD!AF60</f>
        <v>27.62</v>
      </c>
      <c r="N60">
        <f t="shared" si="0"/>
        <v>140</v>
      </c>
      <c r="O60" s="112">
        <f t="shared" si="1"/>
        <v>0</v>
      </c>
      <c r="P60">
        <v>39.049999999999997</v>
      </c>
      <c r="Q60">
        <v>22.86</v>
      </c>
      <c r="R60">
        <v>8.57</v>
      </c>
      <c r="S60">
        <v>41.9</v>
      </c>
      <c r="T60">
        <v>27.62</v>
      </c>
      <c r="U60" s="114">
        <f t="shared" si="2"/>
        <v>140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140</v>
      </c>
      <c r="E61">
        <f>PPCL!N61</f>
        <v>0</v>
      </c>
      <c r="F61">
        <f t="shared" si="4"/>
        <v>270</v>
      </c>
      <c r="G61">
        <f t="shared" si="5"/>
        <v>140</v>
      </c>
      <c r="H61" s="112"/>
      <c r="I61">
        <f>BRPL_EOD!AE61+BRPL_EOD!AF61</f>
        <v>39.049999999999997</v>
      </c>
      <c r="J61">
        <f>BYPL_EOD!AE61+BYPL_EOD!AF61</f>
        <v>22.86</v>
      </c>
      <c r="K61">
        <f>MES_EOD!AE61+MES_EOD!AF61</f>
        <v>8.57</v>
      </c>
      <c r="L61">
        <f>NDMC_EOD!AE61+NDMC_EOD!AF61</f>
        <v>41.9</v>
      </c>
      <c r="M61">
        <f>TPDDL_EOD!AE61+TPDDL_EOD!AF61</f>
        <v>27.62</v>
      </c>
      <c r="N61">
        <f t="shared" si="0"/>
        <v>140</v>
      </c>
      <c r="O61" s="112">
        <f t="shared" si="1"/>
        <v>0</v>
      </c>
      <c r="P61">
        <v>39.049999999999997</v>
      </c>
      <c r="Q61">
        <v>22.86</v>
      </c>
      <c r="R61">
        <v>8.57</v>
      </c>
      <c r="S61">
        <v>41.9</v>
      </c>
      <c r="T61">
        <v>27.62</v>
      </c>
      <c r="U61" s="114">
        <f t="shared" si="2"/>
        <v>140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140</v>
      </c>
      <c r="E62">
        <f>PPCL!N62</f>
        <v>0</v>
      </c>
      <c r="F62">
        <f t="shared" si="4"/>
        <v>270</v>
      </c>
      <c r="G62">
        <f t="shared" si="5"/>
        <v>140</v>
      </c>
      <c r="H62" s="112"/>
      <c r="I62">
        <f>BRPL_EOD!AE62+BRPL_EOD!AF62</f>
        <v>39.049999999999997</v>
      </c>
      <c r="J62">
        <f>BYPL_EOD!AE62+BYPL_EOD!AF62</f>
        <v>22.86</v>
      </c>
      <c r="K62">
        <f>MES_EOD!AE62+MES_EOD!AF62</f>
        <v>8.57</v>
      </c>
      <c r="L62">
        <f>NDMC_EOD!AE62+NDMC_EOD!AF62</f>
        <v>41.9</v>
      </c>
      <c r="M62">
        <f>TPDDL_EOD!AE62+TPDDL_EOD!AF62</f>
        <v>27.62</v>
      </c>
      <c r="N62">
        <f t="shared" si="0"/>
        <v>140</v>
      </c>
      <c r="O62" s="112">
        <f t="shared" si="1"/>
        <v>0</v>
      </c>
      <c r="P62">
        <v>39.049999999999997</v>
      </c>
      <c r="Q62">
        <v>22.86</v>
      </c>
      <c r="R62">
        <v>8.57</v>
      </c>
      <c r="S62">
        <v>41.9</v>
      </c>
      <c r="T62">
        <v>27.62</v>
      </c>
      <c r="U62" s="114">
        <f t="shared" si="2"/>
        <v>140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140</v>
      </c>
      <c r="E63">
        <f>PPCL!N63</f>
        <v>0</v>
      </c>
      <c r="F63">
        <f t="shared" si="4"/>
        <v>270</v>
      </c>
      <c r="G63">
        <f t="shared" si="5"/>
        <v>140</v>
      </c>
      <c r="H63" s="112"/>
      <c r="I63">
        <f>BRPL_EOD!AE63+BRPL_EOD!AF63</f>
        <v>39.049999999999997</v>
      </c>
      <c r="J63">
        <f>BYPL_EOD!AE63+BYPL_EOD!AF63</f>
        <v>22.86</v>
      </c>
      <c r="K63">
        <f>MES_EOD!AE63+MES_EOD!AF63</f>
        <v>8.57</v>
      </c>
      <c r="L63">
        <f>NDMC_EOD!AE63+NDMC_EOD!AF63</f>
        <v>41.9</v>
      </c>
      <c r="M63">
        <f>TPDDL_EOD!AE63+TPDDL_EOD!AF63</f>
        <v>27.62</v>
      </c>
      <c r="N63">
        <f t="shared" si="0"/>
        <v>140</v>
      </c>
      <c r="O63" s="112">
        <f t="shared" si="1"/>
        <v>0</v>
      </c>
      <c r="P63">
        <v>39.049999999999997</v>
      </c>
      <c r="Q63">
        <v>22.86</v>
      </c>
      <c r="R63">
        <v>8.57</v>
      </c>
      <c r="S63">
        <v>41.9</v>
      </c>
      <c r="T63">
        <v>27.62</v>
      </c>
      <c r="U63" s="114">
        <f t="shared" si="2"/>
        <v>140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140</v>
      </c>
      <c r="E64">
        <f>PPCL!N64</f>
        <v>0</v>
      </c>
      <c r="F64">
        <f t="shared" si="4"/>
        <v>270</v>
      </c>
      <c r="G64">
        <f t="shared" si="5"/>
        <v>140</v>
      </c>
      <c r="H64" s="112"/>
      <c r="I64">
        <f>BRPL_EOD!AE64+BRPL_EOD!AF64</f>
        <v>39.049999999999997</v>
      </c>
      <c r="J64">
        <f>BYPL_EOD!AE64+BYPL_EOD!AF64</f>
        <v>22.86</v>
      </c>
      <c r="K64">
        <f>MES_EOD!AE64+MES_EOD!AF64</f>
        <v>8.57</v>
      </c>
      <c r="L64">
        <f>NDMC_EOD!AE64+NDMC_EOD!AF64</f>
        <v>41.9</v>
      </c>
      <c r="M64">
        <f>TPDDL_EOD!AE64+TPDDL_EOD!AF64</f>
        <v>27.62</v>
      </c>
      <c r="N64">
        <f t="shared" si="0"/>
        <v>140</v>
      </c>
      <c r="O64" s="112">
        <f t="shared" si="1"/>
        <v>0</v>
      </c>
      <c r="P64">
        <v>39.049999999999997</v>
      </c>
      <c r="Q64">
        <v>22.86</v>
      </c>
      <c r="R64">
        <v>8.57</v>
      </c>
      <c r="S64">
        <v>41.9</v>
      </c>
      <c r="T64">
        <v>27.62</v>
      </c>
      <c r="U64" s="114">
        <f t="shared" si="2"/>
        <v>140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140</v>
      </c>
      <c r="E65">
        <f>PPCL!N65</f>
        <v>0</v>
      </c>
      <c r="F65">
        <f t="shared" si="4"/>
        <v>270</v>
      </c>
      <c r="G65">
        <f t="shared" si="5"/>
        <v>140</v>
      </c>
      <c r="H65" s="112"/>
      <c r="I65">
        <f>BRPL_EOD!AE65+BRPL_EOD!AF65</f>
        <v>39.049999999999997</v>
      </c>
      <c r="J65">
        <f>BYPL_EOD!AE65+BYPL_EOD!AF65</f>
        <v>22.86</v>
      </c>
      <c r="K65">
        <f>MES_EOD!AE65+MES_EOD!AF65</f>
        <v>8.57</v>
      </c>
      <c r="L65">
        <f>NDMC_EOD!AE65+NDMC_EOD!AF65</f>
        <v>41.9</v>
      </c>
      <c r="M65">
        <f>TPDDL_EOD!AE65+TPDDL_EOD!AF65</f>
        <v>27.62</v>
      </c>
      <c r="N65">
        <f t="shared" si="0"/>
        <v>140</v>
      </c>
      <c r="O65" s="112">
        <f t="shared" si="1"/>
        <v>0</v>
      </c>
      <c r="P65">
        <v>39.049999999999997</v>
      </c>
      <c r="Q65">
        <v>22.86</v>
      </c>
      <c r="R65">
        <v>8.57</v>
      </c>
      <c r="S65">
        <v>41.9</v>
      </c>
      <c r="T65">
        <v>27.62</v>
      </c>
      <c r="U65" s="114">
        <f t="shared" si="2"/>
        <v>140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140</v>
      </c>
      <c r="E66">
        <f>PPCL!N66</f>
        <v>0</v>
      </c>
      <c r="F66">
        <f t="shared" si="4"/>
        <v>270</v>
      </c>
      <c r="G66">
        <f t="shared" si="5"/>
        <v>140</v>
      </c>
      <c r="H66" s="112"/>
      <c r="I66">
        <f>BRPL_EOD!AE66+BRPL_EOD!AF66</f>
        <v>39.049999999999997</v>
      </c>
      <c r="J66">
        <f>BYPL_EOD!AE66+BYPL_EOD!AF66</f>
        <v>22.86</v>
      </c>
      <c r="K66">
        <f>MES_EOD!AE66+MES_EOD!AF66</f>
        <v>8.57</v>
      </c>
      <c r="L66">
        <f>NDMC_EOD!AE66+NDMC_EOD!AF66</f>
        <v>41.9</v>
      </c>
      <c r="M66">
        <f>TPDDL_EOD!AE66+TPDDL_EOD!AF66</f>
        <v>27.62</v>
      </c>
      <c r="N66">
        <f t="shared" si="0"/>
        <v>140</v>
      </c>
      <c r="O66" s="112">
        <f t="shared" si="1"/>
        <v>0</v>
      </c>
      <c r="P66">
        <v>39.049999999999997</v>
      </c>
      <c r="Q66">
        <v>22.86</v>
      </c>
      <c r="R66">
        <v>8.57</v>
      </c>
      <c r="S66">
        <v>41.9</v>
      </c>
      <c r="T66">
        <v>27.62</v>
      </c>
      <c r="U66" s="114">
        <f t="shared" si="2"/>
        <v>140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140</v>
      </c>
      <c r="E67">
        <f>PPCL!N67</f>
        <v>0</v>
      </c>
      <c r="F67">
        <f t="shared" si="4"/>
        <v>270</v>
      </c>
      <c r="G67">
        <f t="shared" si="5"/>
        <v>140</v>
      </c>
      <c r="H67" s="112"/>
      <c r="I67">
        <f>BRPL_EOD!AE67+BRPL_EOD!AF67</f>
        <v>39.049999999999997</v>
      </c>
      <c r="J67">
        <f>BYPL_EOD!AE67+BYPL_EOD!AF67</f>
        <v>22.86</v>
      </c>
      <c r="K67">
        <f>MES_EOD!AE67+MES_EOD!AF67</f>
        <v>8.57</v>
      </c>
      <c r="L67">
        <f>NDMC_EOD!AE67+NDMC_EOD!AF67</f>
        <v>41.9</v>
      </c>
      <c r="M67">
        <f>TPDDL_EOD!AE67+TPDDL_EOD!AF67</f>
        <v>27.62</v>
      </c>
      <c r="N67">
        <f t="shared" ref="N67:N98" si="6">SUM(I67:M67)</f>
        <v>140</v>
      </c>
      <c r="O67" s="112">
        <f t="shared" ref="O67:O98" si="7">G67-N67</f>
        <v>0</v>
      </c>
      <c r="P67">
        <v>39.049999999999997</v>
      </c>
      <c r="Q67">
        <v>22.86</v>
      </c>
      <c r="R67">
        <v>8.57</v>
      </c>
      <c r="S67">
        <v>41.9</v>
      </c>
      <c r="T67">
        <v>27.62</v>
      </c>
      <c r="U67" s="114">
        <f t="shared" ref="U67:U98" si="8">SUM(P67:T67)</f>
        <v>140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140</v>
      </c>
      <c r="E68">
        <f>PPCL!N68</f>
        <v>0</v>
      </c>
      <c r="F68">
        <f t="shared" ref="F68:F98" si="10">B68+C68</f>
        <v>270</v>
      </c>
      <c r="G68">
        <f t="shared" ref="G68:G98" si="11">D68+E68</f>
        <v>140</v>
      </c>
      <c r="H68" s="112"/>
      <c r="I68">
        <f>BRPL_EOD!AE68+BRPL_EOD!AF68</f>
        <v>39.049999999999997</v>
      </c>
      <c r="J68">
        <f>BYPL_EOD!AE68+BYPL_EOD!AF68</f>
        <v>22.86</v>
      </c>
      <c r="K68">
        <f>MES_EOD!AE68+MES_EOD!AF68</f>
        <v>8.57</v>
      </c>
      <c r="L68">
        <f>NDMC_EOD!AE68+NDMC_EOD!AF68</f>
        <v>41.9</v>
      </c>
      <c r="M68">
        <f>TPDDL_EOD!AE68+TPDDL_EOD!AF68</f>
        <v>27.62</v>
      </c>
      <c r="N68">
        <f t="shared" si="6"/>
        <v>140</v>
      </c>
      <c r="O68" s="112">
        <f t="shared" si="7"/>
        <v>0</v>
      </c>
      <c r="P68">
        <v>39.049999999999997</v>
      </c>
      <c r="Q68">
        <v>22.86</v>
      </c>
      <c r="R68">
        <v>8.57</v>
      </c>
      <c r="S68">
        <v>41.9</v>
      </c>
      <c r="T68">
        <v>27.62</v>
      </c>
      <c r="U68" s="114">
        <f t="shared" si="8"/>
        <v>140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140</v>
      </c>
      <c r="E69">
        <f>PPCL!N69</f>
        <v>0</v>
      </c>
      <c r="F69">
        <f t="shared" si="10"/>
        <v>270</v>
      </c>
      <c r="G69">
        <f t="shared" si="11"/>
        <v>140</v>
      </c>
      <c r="H69" s="112"/>
      <c r="I69">
        <f>BRPL_EOD!AE69+BRPL_EOD!AF69</f>
        <v>39.049999999999997</v>
      </c>
      <c r="J69">
        <f>BYPL_EOD!AE69+BYPL_EOD!AF69</f>
        <v>22.86</v>
      </c>
      <c r="K69">
        <f>MES_EOD!AE69+MES_EOD!AF69</f>
        <v>8.57</v>
      </c>
      <c r="L69">
        <f>NDMC_EOD!AE69+NDMC_EOD!AF69</f>
        <v>41.9</v>
      </c>
      <c r="M69">
        <f>TPDDL_EOD!AE69+TPDDL_EOD!AF69</f>
        <v>27.62</v>
      </c>
      <c r="N69">
        <f t="shared" si="6"/>
        <v>140</v>
      </c>
      <c r="O69" s="112">
        <f t="shared" si="7"/>
        <v>0</v>
      </c>
      <c r="P69">
        <v>39.049999999999997</v>
      </c>
      <c r="Q69">
        <v>22.86</v>
      </c>
      <c r="R69">
        <v>8.57</v>
      </c>
      <c r="S69">
        <v>41.9</v>
      </c>
      <c r="T69">
        <v>27.62</v>
      </c>
      <c r="U69" s="114">
        <f t="shared" si="8"/>
        <v>140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140</v>
      </c>
      <c r="E70">
        <f>PPCL!N70</f>
        <v>0</v>
      </c>
      <c r="F70">
        <f t="shared" si="10"/>
        <v>270</v>
      </c>
      <c r="G70">
        <f t="shared" si="11"/>
        <v>140</v>
      </c>
      <c r="H70" s="112"/>
      <c r="I70">
        <f>BRPL_EOD!AE70+BRPL_EOD!AF70</f>
        <v>39.049999999999997</v>
      </c>
      <c r="J70">
        <f>BYPL_EOD!AE70+BYPL_EOD!AF70</f>
        <v>22.86</v>
      </c>
      <c r="K70">
        <f>MES_EOD!AE70+MES_EOD!AF70</f>
        <v>8.57</v>
      </c>
      <c r="L70">
        <f>NDMC_EOD!AE70+NDMC_EOD!AF70</f>
        <v>41.9</v>
      </c>
      <c r="M70">
        <f>TPDDL_EOD!AE70+TPDDL_EOD!AF70</f>
        <v>27.62</v>
      </c>
      <c r="N70">
        <f t="shared" si="6"/>
        <v>140</v>
      </c>
      <c r="O70" s="112">
        <f t="shared" si="7"/>
        <v>0</v>
      </c>
      <c r="P70">
        <v>39.049999999999997</v>
      </c>
      <c r="Q70">
        <v>22.86</v>
      </c>
      <c r="R70">
        <v>8.57</v>
      </c>
      <c r="S70">
        <v>41.9</v>
      </c>
      <c r="T70">
        <v>27.62</v>
      </c>
      <c r="U70" s="114">
        <f t="shared" si="8"/>
        <v>140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140</v>
      </c>
      <c r="E71">
        <f>PPCL!N71</f>
        <v>0</v>
      </c>
      <c r="F71">
        <f t="shared" si="10"/>
        <v>270</v>
      </c>
      <c r="G71">
        <f t="shared" si="11"/>
        <v>140</v>
      </c>
      <c r="H71" s="112"/>
      <c r="I71">
        <f>BRPL_EOD!AE71+BRPL_EOD!AF71</f>
        <v>39.049999999999997</v>
      </c>
      <c r="J71">
        <f>BYPL_EOD!AE71+BYPL_EOD!AF71</f>
        <v>22.86</v>
      </c>
      <c r="K71">
        <f>MES_EOD!AE71+MES_EOD!AF71</f>
        <v>8.57</v>
      </c>
      <c r="L71">
        <f>NDMC_EOD!AE71+NDMC_EOD!AF71</f>
        <v>41.9</v>
      </c>
      <c r="M71">
        <f>TPDDL_EOD!AE71+TPDDL_EOD!AF71</f>
        <v>27.62</v>
      </c>
      <c r="N71">
        <f t="shared" si="6"/>
        <v>140</v>
      </c>
      <c r="O71" s="112">
        <f t="shared" si="7"/>
        <v>0</v>
      </c>
      <c r="P71">
        <v>39.049999999999997</v>
      </c>
      <c r="Q71">
        <v>22.86</v>
      </c>
      <c r="R71">
        <v>8.57</v>
      </c>
      <c r="S71">
        <v>41.9</v>
      </c>
      <c r="T71">
        <v>27.62</v>
      </c>
      <c r="U71" s="114">
        <f t="shared" si="8"/>
        <v>140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140</v>
      </c>
      <c r="E72">
        <f>PPCL!N72</f>
        <v>0</v>
      </c>
      <c r="F72">
        <f t="shared" si="10"/>
        <v>270</v>
      </c>
      <c r="G72">
        <f t="shared" si="11"/>
        <v>140</v>
      </c>
      <c r="H72" s="112"/>
      <c r="I72">
        <f>BRPL_EOD!AE72+BRPL_EOD!AF72</f>
        <v>39.049999999999997</v>
      </c>
      <c r="J72">
        <f>BYPL_EOD!AE72+BYPL_EOD!AF72</f>
        <v>22.86</v>
      </c>
      <c r="K72">
        <f>MES_EOD!AE72+MES_EOD!AF72</f>
        <v>8.57</v>
      </c>
      <c r="L72">
        <f>NDMC_EOD!AE72+NDMC_EOD!AF72</f>
        <v>41.9</v>
      </c>
      <c r="M72">
        <f>TPDDL_EOD!AE72+TPDDL_EOD!AF72</f>
        <v>27.62</v>
      </c>
      <c r="N72">
        <f t="shared" si="6"/>
        <v>140</v>
      </c>
      <c r="O72" s="112">
        <f t="shared" si="7"/>
        <v>0</v>
      </c>
      <c r="P72">
        <v>39.049999999999997</v>
      </c>
      <c r="Q72">
        <v>22.86</v>
      </c>
      <c r="R72">
        <v>8.57</v>
      </c>
      <c r="S72">
        <v>41.9</v>
      </c>
      <c r="T72">
        <v>27.62</v>
      </c>
      <c r="U72" s="114">
        <f t="shared" si="8"/>
        <v>140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140</v>
      </c>
      <c r="E73">
        <f>PPCL!N73</f>
        <v>0</v>
      </c>
      <c r="F73">
        <f t="shared" si="10"/>
        <v>270</v>
      </c>
      <c r="G73">
        <f t="shared" si="11"/>
        <v>140</v>
      </c>
      <c r="H73" s="112"/>
      <c r="I73">
        <f>BRPL_EOD!AE73+BRPL_EOD!AF73</f>
        <v>39.049999999999997</v>
      </c>
      <c r="J73">
        <f>BYPL_EOD!AE73+BYPL_EOD!AF73</f>
        <v>22.86</v>
      </c>
      <c r="K73">
        <f>MES_EOD!AE73+MES_EOD!AF73</f>
        <v>8.57</v>
      </c>
      <c r="L73">
        <f>NDMC_EOD!AE73+NDMC_EOD!AF73</f>
        <v>41.9</v>
      </c>
      <c r="M73">
        <f>TPDDL_EOD!AE73+TPDDL_EOD!AF73</f>
        <v>27.62</v>
      </c>
      <c r="N73">
        <f t="shared" si="6"/>
        <v>140</v>
      </c>
      <c r="O73" s="112">
        <f t="shared" si="7"/>
        <v>0</v>
      </c>
      <c r="P73">
        <v>39.049999999999997</v>
      </c>
      <c r="Q73">
        <v>22.86</v>
      </c>
      <c r="R73">
        <v>8.57</v>
      </c>
      <c r="S73">
        <v>41.9</v>
      </c>
      <c r="T73">
        <v>27.62</v>
      </c>
      <c r="U73" s="114">
        <f t="shared" si="8"/>
        <v>140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140</v>
      </c>
      <c r="E74">
        <f>PPCL!N74</f>
        <v>0</v>
      </c>
      <c r="F74">
        <f t="shared" si="10"/>
        <v>270</v>
      </c>
      <c r="G74">
        <f t="shared" si="11"/>
        <v>140</v>
      </c>
      <c r="H74" s="112"/>
      <c r="I74">
        <f>BRPL_EOD!AE74+BRPL_EOD!AF74</f>
        <v>39.049999999999997</v>
      </c>
      <c r="J74">
        <f>BYPL_EOD!AE74+BYPL_EOD!AF74</f>
        <v>22.86</v>
      </c>
      <c r="K74">
        <f>MES_EOD!AE74+MES_EOD!AF74</f>
        <v>8.57</v>
      </c>
      <c r="L74">
        <f>NDMC_EOD!AE74+NDMC_EOD!AF74</f>
        <v>41.9</v>
      </c>
      <c r="M74">
        <f>TPDDL_EOD!AE74+TPDDL_EOD!AF74</f>
        <v>27.62</v>
      </c>
      <c r="N74">
        <f t="shared" si="6"/>
        <v>140</v>
      </c>
      <c r="O74" s="112">
        <f t="shared" si="7"/>
        <v>0</v>
      </c>
      <c r="P74">
        <v>39.049999999999997</v>
      </c>
      <c r="Q74">
        <v>22.86</v>
      </c>
      <c r="R74">
        <v>8.57</v>
      </c>
      <c r="S74">
        <v>41.9</v>
      </c>
      <c r="T74">
        <v>27.62</v>
      </c>
      <c r="U74" s="114">
        <f t="shared" si="8"/>
        <v>140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140</v>
      </c>
      <c r="E75">
        <f>PPCL!N75</f>
        <v>0</v>
      </c>
      <c r="F75">
        <f t="shared" si="10"/>
        <v>270</v>
      </c>
      <c r="G75">
        <f t="shared" si="11"/>
        <v>140</v>
      </c>
      <c r="H75" s="112"/>
      <c r="I75">
        <f>BRPL_EOD!AE75+BRPL_EOD!AF75</f>
        <v>39.049999999999997</v>
      </c>
      <c r="J75">
        <f>BYPL_EOD!AE75+BYPL_EOD!AF75</f>
        <v>22.86</v>
      </c>
      <c r="K75">
        <f>MES_EOD!AE75+MES_EOD!AF75</f>
        <v>8.57</v>
      </c>
      <c r="L75">
        <f>NDMC_EOD!AE75+NDMC_EOD!AF75</f>
        <v>41.9</v>
      </c>
      <c r="M75">
        <f>TPDDL_EOD!AE75+TPDDL_EOD!AF75</f>
        <v>27.62</v>
      </c>
      <c r="N75">
        <f t="shared" si="6"/>
        <v>140</v>
      </c>
      <c r="O75" s="112">
        <f t="shared" si="7"/>
        <v>0</v>
      </c>
      <c r="P75">
        <v>39.049999999999997</v>
      </c>
      <c r="Q75">
        <v>22.86</v>
      </c>
      <c r="R75">
        <v>8.57</v>
      </c>
      <c r="S75">
        <v>41.9</v>
      </c>
      <c r="T75">
        <v>27.62</v>
      </c>
      <c r="U75" s="114">
        <f t="shared" si="8"/>
        <v>140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140</v>
      </c>
      <c r="E76">
        <f>PPCL!N76</f>
        <v>0</v>
      </c>
      <c r="F76">
        <f t="shared" si="10"/>
        <v>270</v>
      </c>
      <c r="G76">
        <f t="shared" si="11"/>
        <v>140</v>
      </c>
      <c r="H76" s="112"/>
      <c r="I76">
        <f>BRPL_EOD!AE76+BRPL_EOD!AF76</f>
        <v>39.049999999999997</v>
      </c>
      <c r="J76">
        <f>BYPL_EOD!AE76+BYPL_EOD!AF76</f>
        <v>22.86</v>
      </c>
      <c r="K76">
        <f>MES_EOD!AE76+MES_EOD!AF76</f>
        <v>8.57</v>
      </c>
      <c r="L76">
        <f>NDMC_EOD!AE76+NDMC_EOD!AF76</f>
        <v>41.9</v>
      </c>
      <c r="M76">
        <f>TPDDL_EOD!AE76+TPDDL_EOD!AF76</f>
        <v>27.62</v>
      </c>
      <c r="N76">
        <f t="shared" si="6"/>
        <v>140</v>
      </c>
      <c r="O76" s="112">
        <f t="shared" si="7"/>
        <v>0</v>
      </c>
      <c r="P76">
        <v>39.049999999999997</v>
      </c>
      <c r="Q76">
        <v>22.86</v>
      </c>
      <c r="R76">
        <v>8.57</v>
      </c>
      <c r="S76">
        <v>41.9</v>
      </c>
      <c r="T76">
        <v>27.62</v>
      </c>
      <c r="U76" s="114">
        <f t="shared" si="8"/>
        <v>140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142</v>
      </c>
      <c r="E77">
        <f>PPCL!N77</f>
        <v>0</v>
      </c>
      <c r="F77">
        <f t="shared" si="10"/>
        <v>270</v>
      </c>
      <c r="G77">
        <f t="shared" si="11"/>
        <v>142</v>
      </c>
      <c r="H77" s="112"/>
      <c r="I77">
        <f>BRPL_EOD!AE77+BRPL_EOD!AF77</f>
        <v>39.61</v>
      </c>
      <c r="J77">
        <f>BYPL_EOD!AE77+BYPL_EOD!AF77</f>
        <v>23.18</v>
      </c>
      <c r="K77">
        <f>MES_EOD!AE77+MES_EOD!AF77</f>
        <v>8.69</v>
      </c>
      <c r="L77">
        <f>NDMC_EOD!AE77+NDMC_EOD!AF77</f>
        <v>42.5</v>
      </c>
      <c r="M77">
        <f>TPDDL_EOD!AE77+TPDDL_EOD!AF77</f>
        <v>28.01</v>
      </c>
      <c r="N77">
        <f t="shared" si="6"/>
        <v>141.99</v>
      </c>
      <c r="O77" s="112">
        <f t="shared" si="7"/>
        <v>9.9999999999909051E-3</v>
      </c>
      <c r="P77">
        <v>39.612789633072751</v>
      </c>
      <c r="Q77">
        <v>23.181632509331642</v>
      </c>
      <c r="R77">
        <v>8.6906120149306272</v>
      </c>
      <c r="S77">
        <v>42.502993168532996</v>
      </c>
      <c r="T77">
        <v>28.011972674131982</v>
      </c>
      <c r="U77" s="114">
        <f t="shared" si="8"/>
        <v>142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142</v>
      </c>
      <c r="E78">
        <f>PPCL!N78</f>
        <v>0</v>
      </c>
      <c r="F78">
        <f t="shared" si="10"/>
        <v>270</v>
      </c>
      <c r="G78">
        <f t="shared" si="11"/>
        <v>142</v>
      </c>
      <c r="H78" s="112"/>
      <c r="I78">
        <f>BRPL_EOD!AE78+BRPL_EOD!AF78</f>
        <v>39.61</v>
      </c>
      <c r="J78">
        <f>BYPL_EOD!AE78+BYPL_EOD!AF78</f>
        <v>23.18</v>
      </c>
      <c r="K78">
        <f>MES_EOD!AE78+MES_EOD!AF78</f>
        <v>8.69</v>
      </c>
      <c r="L78">
        <f>NDMC_EOD!AE78+NDMC_EOD!AF78</f>
        <v>42.5</v>
      </c>
      <c r="M78">
        <f>TPDDL_EOD!AE78+TPDDL_EOD!AF78</f>
        <v>28.01</v>
      </c>
      <c r="N78">
        <f t="shared" si="6"/>
        <v>141.99</v>
      </c>
      <c r="O78" s="112">
        <f t="shared" si="7"/>
        <v>9.9999999999909051E-3</v>
      </c>
      <c r="P78">
        <v>39.612789633072751</v>
      </c>
      <c r="Q78">
        <v>23.181632509331642</v>
      </c>
      <c r="R78">
        <v>8.6906120149306272</v>
      </c>
      <c r="S78">
        <v>42.502993168532996</v>
      </c>
      <c r="T78">
        <v>28.011972674131982</v>
      </c>
      <c r="U78" s="114">
        <f t="shared" si="8"/>
        <v>142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142</v>
      </c>
      <c r="E79">
        <f>PPCL!N79</f>
        <v>0</v>
      </c>
      <c r="F79">
        <f t="shared" si="10"/>
        <v>270</v>
      </c>
      <c r="G79">
        <f t="shared" si="11"/>
        <v>142</v>
      </c>
      <c r="H79" s="112"/>
      <c r="I79">
        <f>BRPL_EOD!AE79+BRPL_EOD!AF79</f>
        <v>39.61</v>
      </c>
      <c r="J79">
        <f>BYPL_EOD!AE79+BYPL_EOD!AF79</f>
        <v>23.18</v>
      </c>
      <c r="K79">
        <f>MES_EOD!AE79+MES_EOD!AF79</f>
        <v>8.69</v>
      </c>
      <c r="L79">
        <f>NDMC_EOD!AE79+NDMC_EOD!AF79</f>
        <v>42.5</v>
      </c>
      <c r="M79">
        <f>TPDDL_EOD!AE79+TPDDL_EOD!AF79</f>
        <v>28.01</v>
      </c>
      <c r="N79">
        <f t="shared" si="6"/>
        <v>141.99</v>
      </c>
      <c r="O79" s="112">
        <f t="shared" si="7"/>
        <v>9.9999999999909051E-3</v>
      </c>
      <c r="P79">
        <v>39.612789633072751</v>
      </c>
      <c r="Q79">
        <v>23.181632509331642</v>
      </c>
      <c r="R79">
        <v>8.6906120149306272</v>
      </c>
      <c r="S79">
        <v>42.502993168532996</v>
      </c>
      <c r="T79">
        <v>28.011972674131982</v>
      </c>
      <c r="U79" s="114">
        <f t="shared" si="8"/>
        <v>142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142</v>
      </c>
      <c r="E80">
        <f>PPCL!N80</f>
        <v>0</v>
      </c>
      <c r="F80">
        <f t="shared" si="10"/>
        <v>270</v>
      </c>
      <c r="G80">
        <f t="shared" si="11"/>
        <v>142</v>
      </c>
      <c r="H80" s="112"/>
      <c r="I80">
        <f>BRPL_EOD!AE80+BRPL_EOD!AF80</f>
        <v>39.61</v>
      </c>
      <c r="J80">
        <f>BYPL_EOD!AE80+BYPL_EOD!AF80</f>
        <v>23.18</v>
      </c>
      <c r="K80">
        <f>MES_EOD!AE80+MES_EOD!AF80</f>
        <v>8.69</v>
      </c>
      <c r="L80">
        <f>NDMC_EOD!AE80+NDMC_EOD!AF80</f>
        <v>42.5</v>
      </c>
      <c r="M80">
        <f>TPDDL_EOD!AE80+TPDDL_EOD!AF80</f>
        <v>28.01</v>
      </c>
      <c r="N80">
        <f t="shared" si="6"/>
        <v>141.99</v>
      </c>
      <c r="O80" s="112">
        <f t="shared" si="7"/>
        <v>9.9999999999909051E-3</v>
      </c>
      <c r="P80">
        <v>39.612789633072751</v>
      </c>
      <c r="Q80">
        <v>23.181632509331642</v>
      </c>
      <c r="R80">
        <v>8.6906120149306272</v>
      </c>
      <c r="S80">
        <v>42.502993168532996</v>
      </c>
      <c r="T80">
        <v>28.011972674131982</v>
      </c>
      <c r="U80" s="114">
        <f t="shared" si="8"/>
        <v>142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142</v>
      </c>
      <c r="E81">
        <f>PPCL!N81</f>
        <v>0</v>
      </c>
      <c r="F81">
        <f t="shared" si="10"/>
        <v>270</v>
      </c>
      <c r="G81">
        <f t="shared" si="11"/>
        <v>142</v>
      </c>
      <c r="H81" s="112"/>
      <c r="I81">
        <f>BRPL_EOD!AE81+BRPL_EOD!AF81</f>
        <v>39.61</v>
      </c>
      <c r="J81">
        <f>BYPL_EOD!AE81+BYPL_EOD!AF81</f>
        <v>23.18</v>
      </c>
      <c r="K81">
        <f>MES_EOD!AE81+MES_EOD!AF81</f>
        <v>8.69</v>
      </c>
      <c r="L81">
        <f>NDMC_EOD!AE81+NDMC_EOD!AF81</f>
        <v>42.5</v>
      </c>
      <c r="M81">
        <f>TPDDL_EOD!AE81+TPDDL_EOD!AF81</f>
        <v>28.01</v>
      </c>
      <c r="N81">
        <f t="shared" si="6"/>
        <v>141.99</v>
      </c>
      <c r="O81" s="112">
        <f t="shared" si="7"/>
        <v>9.9999999999909051E-3</v>
      </c>
      <c r="P81">
        <v>39.612789633072751</v>
      </c>
      <c r="Q81">
        <v>23.181632509331642</v>
      </c>
      <c r="R81">
        <v>8.6906120149306272</v>
      </c>
      <c r="S81">
        <v>42.502993168532996</v>
      </c>
      <c r="T81">
        <v>28.011972674131982</v>
      </c>
      <c r="U81" s="114">
        <f t="shared" si="8"/>
        <v>142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142</v>
      </c>
      <c r="E82">
        <f>PPCL!N82</f>
        <v>0</v>
      </c>
      <c r="F82">
        <f t="shared" si="10"/>
        <v>270</v>
      </c>
      <c r="G82">
        <f t="shared" si="11"/>
        <v>142</v>
      </c>
      <c r="H82" s="112"/>
      <c r="I82">
        <f>BRPL_EOD!AE82+BRPL_EOD!AF82</f>
        <v>39.61</v>
      </c>
      <c r="J82">
        <f>BYPL_EOD!AE82+BYPL_EOD!AF82</f>
        <v>23.18</v>
      </c>
      <c r="K82">
        <f>MES_EOD!AE82+MES_EOD!AF82</f>
        <v>8.69</v>
      </c>
      <c r="L82">
        <f>NDMC_EOD!AE82+NDMC_EOD!AF82</f>
        <v>42.5</v>
      </c>
      <c r="M82">
        <f>TPDDL_EOD!AE82+TPDDL_EOD!AF82</f>
        <v>28.01</v>
      </c>
      <c r="N82">
        <f t="shared" si="6"/>
        <v>141.99</v>
      </c>
      <c r="O82" s="112">
        <f t="shared" si="7"/>
        <v>9.9999999999909051E-3</v>
      </c>
      <c r="P82">
        <v>39.612789633072751</v>
      </c>
      <c r="Q82">
        <v>23.181632509331642</v>
      </c>
      <c r="R82">
        <v>8.6906120149306272</v>
      </c>
      <c r="S82">
        <v>42.502993168532996</v>
      </c>
      <c r="T82">
        <v>28.011972674131982</v>
      </c>
      <c r="U82" s="114">
        <f t="shared" si="8"/>
        <v>142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142</v>
      </c>
      <c r="E83">
        <f>PPCL!N83</f>
        <v>0</v>
      </c>
      <c r="F83">
        <f t="shared" si="10"/>
        <v>270</v>
      </c>
      <c r="G83">
        <f t="shared" si="11"/>
        <v>142</v>
      </c>
      <c r="H83" s="112"/>
      <c r="I83">
        <f>BRPL_EOD!AE83+BRPL_EOD!AF83</f>
        <v>39.61</v>
      </c>
      <c r="J83">
        <f>BYPL_EOD!AE83+BYPL_EOD!AF83</f>
        <v>23.18</v>
      </c>
      <c r="K83">
        <f>MES_EOD!AE83+MES_EOD!AF83</f>
        <v>8.69</v>
      </c>
      <c r="L83">
        <f>NDMC_EOD!AE83+NDMC_EOD!AF83</f>
        <v>42.5</v>
      </c>
      <c r="M83">
        <f>TPDDL_EOD!AE83+TPDDL_EOD!AF83</f>
        <v>28.01</v>
      </c>
      <c r="N83">
        <f t="shared" si="6"/>
        <v>141.99</v>
      </c>
      <c r="O83" s="112">
        <f t="shared" si="7"/>
        <v>9.9999999999909051E-3</v>
      </c>
      <c r="P83">
        <v>39.612789633072751</v>
      </c>
      <c r="Q83">
        <v>23.181632509331642</v>
      </c>
      <c r="R83">
        <v>8.6906120149306272</v>
      </c>
      <c r="S83">
        <v>42.502993168532996</v>
      </c>
      <c r="T83">
        <v>28.011972674131982</v>
      </c>
      <c r="U83" s="114">
        <f t="shared" si="8"/>
        <v>142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142</v>
      </c>
      <c r="E84">
        <f>PPCL!N84</f>
        <v>0</v>
      </c>
      <c r="F84">
        <f t="shared" si="10"/>
        <v>270</v>
      </c>
      <c r="G84">
        <f t="shared" si="11"/>
        <v>142</v>
      </c>
      <c r="H84" s="112"/>
      <c r="I84">
        <f>BRPL_EOD!AE84+BRPL_EOD!AF84</f>
        <v>39.61</v>
      </c>
      <c r="J84">
        <f>BYPL_EOD!AE84+BYPL_EOD!AF84</f>
        <v>23.18</v>
      </c>
      <c r="K84">
        <f>MES_EOD!AE84+MES_EOD!AF84</f>
        <v>8.69</v>
      </c>
      <c r="L84">
        <f>NDMC_EOD!AE84+NDMC_EOD!AF84</f>
        <v>42.5</v>
      </c>
      <c r="M84">
        <f>TPDDL_EOD!AE84+TPDDL_EOD!AF84</f>
        <v>28.01</v>
      </c>
      <c r="N84">
        <f t="shared" si="6"/>
        <v>141.99</v>
      </c>
      <c r="O84" s="112">
        <f t="shared" si="7"/>
        <v>9.9999999999909051E-3</v>
      </c>
      <c r="P84">
        <v>39.612789633072751</v>
      </c>
      <c r="Q84">
        <v>23.181632509331642</v>
      </c>
      <c r="R84">
        <v>8.6906120149306272</v>
      </c>
      <c r="S84">
        <v>42.502993168532996</v>
      </c>
      <c r="T84">
        <v>28.011972674131982</v>
      </c>
      <c r="U84" s="114">
        <f t="shared" si="8"/>
        <v>142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142</v>
      </c>
      <c r="E85">
        <f>PPCL!N85</f>
        <v>0</v>
      </c>
      <c r="F85">
        <f t="shared" si="10"/>
        <v>270</v>
      </c>
      <c r="G85">
        <f t="shared" si="11"/>
        <v>142</v>
      </c>
      <c r="H85" s="112"/>
      <c r="I85">
        <f>BRPL_EOD!AE85+BRPL_EOD!AF85</f>
        <v>39.61</v>
      </c>
      <c r="J85">
        <f>BYPL_EOD!AE85+BYPL_EOD!AF85</f>
        <v>23.18</v>
      </c>
      <c r="K85">
        <f>MES_EOD!AE85+MES_EOD!AF85</f>
        <v>8.69</v>
      </c>
      <c r="L85">
        <f>NDMC_EOD!AE85+NDMC_EOD!AF85</f>
        <v>42.5</v>
      </c>
      <c r="M85">
        <f>TPDDL_EOD!AE85+TPDDL_EOD!AF85</f>
        <v>28.01</v>
      </c>
      <c r="N85">
        <f t="shared" si="6"/>
        <v>141.99</v>
      </c>
      <c r="O85" s="112">
        <f t="shared" si="7"/>
        <v>9.9999999999909051E-3</v>
      </c>
      <c r="P85">
        <v>39.612789633072751</v>
      </c>
      <c r="Q85">
        <v>23.181632509331642</v>
      </c>
      <c r="R85">
        <v>8.6906120149306272</v>
      </c>
      <c r="S85">
        <v>42.502993168532996</v>
      </c>
      <c r="T85">
        <v>28.011972674131982</v>
      </c>
      <c r="U85" s="114">
        <f t="shared" si="8"/>
        <v>142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142</v>
      </c>
      <c r="E86">
        <f>PPCL!N86</f>
        <v>0</v>
      </c>
      <c r="F86">
        <f t="shared" si="10"/>
        <v>270</v>
      </c>
      <c r="G86">
        <f t="shared" si="11"/>
        <v>142</v>
      </c>
      <c r="H86" s="112"/>
      <c r="I86">
        <f>BRPL_EOD!AE86+BRPL_EOD!AF86</f>
        <v>39.61</v>
      </c>
      <c r="J86">
        <f>BYPL_EOD!AE86+BYPL_EOD!AF86</f>
        <v>23.18</v>
      </c>
      <c r="K86">
        <f>MES_EOD!AE86+MES_EOD!AF86</f>
        <v>8.69</v>
      </c>
      <c r="L86">
        <f>NDMC_EOD!AE86+NDMC_EOD!AF86</f>
        <v>42.5</v>
      </c>
      <c r="M86">
        <f>TPDDL_EOD!AE86+TPDDL_EOD!AF86</f>
        <v>28.01</v>
      </c>
      <c r="N86">
        <f t="shared" si="6"/>
        <v>141.99</v>
      </c>
      <c r="O86" s="112">
        <f t="shared" si="7"/>
        <v>9.9999999999909051E-3</v>
      </c>
      <c r="P86">
        <v>39.612789633072751</v>
      </c>
      <c r="Q86">
        <v>23.181632509331642</v>
      </c>
      <c r="R86">
        <v>8.6906120149306272</v>
      </c>
      <c r="S86">
        <v>42.502993168532996</v>
      </c>
      <c r="T86">
        <v>28.011972674131982</v>
      </c>
      <c r="U86" s="114">
        <f t="shared" si="8"/>
        <v>142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142</v>
      </c>
      <c r="E87">
        <f>PPCL!N87</f>
        <v>0</v>
      </c>
      <c r="F87">
        <f t="shared" si="10"/>
        <v>270</v>
      </c>
      <c r="G87">
        <f t="shared" si="11"/>
        <v>142</v>
      </c>
      <c r="H87" s="112"/>
      <c r="I87">
        <f>BRPL_EOD!AE87+BRPL_EOD!AF87</f>
        <v>39.61</v>
      </c>
      <c r="J87">
        <f>BYPL_EOD!AE87+BYPL_EOD!AF87</f>
        <v>23.18</v>
      </c>
      <c r="K87">
        <f>MES_EOD!AE87+MES_EOD!AF87</f>
        <v>8.69</v>
      </c>
      <c r="L87">
        <f>NDMC_EOD!AE87+NDMC_EOD!AF87</f>
        <v>42.5</v>
      </c>
      <c r="M87">
        <f>TPDDL_EOD!AE87+TPDDL_EOD!AF87</f>
        <v>28.01</v>
      </c>
      <c r="N87">
        <f t="shared" si="6"/>
        <v>141.99</v>
      </c>
      <c r="O87" s="112">
        <f t="shared" si="7"/>
        <v>9.9999999999909051E-3</v>
      </c>
      <c r="P87">
        <v>39.612789633072751</v>
      </c>
      <c r="Q87">
        <v>23.181632509331642</v>
      </c>
      <c r="R87">
        <v>8.6906120149306272</v>
      </c>
      <c r="S87">
        <v>42.502993168532996</v>
      </c>
      <c r="T87">
        <v>28.011972674131982</v>
      </c>
      <c r="U87" s="114">
        <f t="shared" si="8"/>
        <v>142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142</v>
      </c>
      <c r="E88">
        <f>PPCL!N88</f>
        <v>0</v>
      </c>
      <c r="F88">
        <f t="shared" si="10"/>
        <v>270</v>
      </c>
      <c r="G88">
        <f t="shared" si="11"/>
        <v>142</v>
      </c>
      <c r="H88" s="112"/>
      <c r="I88">
        <f>BRPL_EOD!AE88+BRPL_EOD!AF88</f>
        <v>39.61</v>
      </c>
      <c r="J88">
        <f>BYPL_EOD!AE88+BYPL_EOD!AF88</f>
        <v>23.18</v>
      </c>
      <c r="K88">
        <f>MES_EOD!AE88+MES_EOD!AF88</f>
        <v>8.69</v>
      </c>
      <c r="L88">
        <f>NDMC_EOD!AE88+NDMC_EOD!AF88</f>
        <v>42.5</v>
      </c>
      <c r="M88">
        <f>TPDDL_EOD!AE88+TPDDL_EOD!AF88</f>
        <v>28.01</v>
      </c>
      <c r="N88">
        <f t="shared" si="6"/>
        <v>141.99</v>
      </c>
      <c r="O88" s="112">
        <f t="shared" si="7"/>
        <v>9.9999999999909051E-3</v>
      </c>
      <c r="P88">
        <v>39.612789633072751</v>
      </c>
      <c r="Q88">
        <v>23.181632509331642</v>
      </c>
      <c r="R88">
        <v>8.6906120149306272</v>
      </c>
      <c r="S88">
        <v>42.502993168532996</v>
      </c>
      <c r="T88">
        <v>28.011972674131982</v>
      </c>
      <c r="U88" s="114">
        <f t="shared" si="8"/>
        <v>142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142</v>
      </c>
      <c r="E89">
        <f>PPCL!N89</f>
        <v>0</v>
      </c>
      <c r="F89">
        <f t="shared" si="10"/>
        <v>270</v>
      </c>
      <c r="G89">
        <f t="shared" si="11"/>
        <v>142</v>
      </c>
      <c r="H89" s="112"/>
      <c r="I89">
        <f>BRPL_EOD!AE89+BRPL_EOD!AF89</f>
        <v>39.61</v>
      </c>
      <c r="J89">
        <f>BYPL_EOD!AE89+BYPL_EOD!AF89</f>
        <v>23.18</v>
      </c>
      <c r="K89">
        <f>MES_EOD!AE89+MES_EOD!AF89</f>
        <v>8.69</v>
      </c>
      <c r="L89">
        <f>NDMC_EOD!AE89+NDMC_EOD!AF89</f>
        <v>42.5</v>
      </c>
      <c r="M89">
        <f>TPDDL_EOD!AE89+TPDDL_EOD!AF89</f>
        <v>28.01</v>
      </c>
      <c r="N89">
        <f t="shared" si="6"/>
        <v>141.99</v>
      </c>
      <c r="O89" s="112">
        <f t="shared" si="7"/>
        <v>9.9999999999909051E-3</v>
      </c>
      <c r="P89">
        <v>39.612789633072751</v>
      </c>
      <c r="Q89">
        <v>23.181632509331642</v>
      </c>
      <c r="R89">
        <v>8.6906120149306272</v>
      </c>
      <c r="S89">
        <v>42.502993168532996</v>
      </c>
      <c r="T89">
        <v>28.011972674131982</v>
      </c>
      <c r="U89" s="114">
        <f t="shared" si="8"/>
        <v>142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142</v>
      </c>
      <c r="E90">
        <f>PPCL!N90</f>
        <v>0</v>
      </c>
      <c r="F90">
        <f t="shared" si="10"/>
        <v>270</v>
      </c>
      <c r="G90">
        <f t="shared" si="11"/>
        <v>142</v>
      </c>
      <c r="H90" s="112"/>
      <c r="I90">
        <f>BRPL_EOD!AE90+BRPL_EOD!AF90</f>
        <v>39.61</v>
      </c>
      <c r="J90">
        <f>BYPL_EOD!AE90+BYPL_EOD!AF90</f>
        <v>23.18</v>
      </c>
      <c r="K90">
        <f>MES_EOD!AE90+MES_EOD!AF90</f>
        <v>8.69</v>
      </c>
      <c r="L90">
        <f>NDMC_EOD!AE90+NDMC_EOD!AF90</f>
        <v>42.5</v>
      </c>
      <c r="M90">
        <f>TPDDL_EOD!AE90+TPDDL_EOD!AF90</f>
        <v>28.01</v>
      </c>
      <c r="N90">
        <f t="shared" si="6"/>
        <v>141.99</v>
      </c>
      <c r="O90" s="112">
        <f t="shared" si="7"/>
        <v>9.9999999999909051E-3</v>
      </c>
      <c r="P90">
        <v>39.612789633072751</v>
      </c>
      <c r="Q90">
        <v>23.181632509331642</v>
      </c>
      <c r="R90">
        <v>8.6906120149306272</v>
      </c>
      <c r="S90">
        <v>42.502993168532996</v>
      </c>
      <c r="T90">
        <v>28.011972674131982</v>
      </c>
      <c r="U90" s="114">
        <f t="shared" si="8"/>
        <v>142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144</v>
      </c>
      <c r="E91">
        <f>PPCL!N91</f>
        <v>0</v>
      </c>
      <c r="F91">
        <f t="shared" si="10"/>
        <v>270</v>
      </c>
      <c r="G91">
        <f t="shared" si="11"/>
        <v>144</v>
      </c>
      <c r="H91" s="112"/>
      <c r="I91">
        <f>BRPL_EOD!AE91+BRPL_EOD!AF91</f>
        <v>40.159999999999997</v>
      </c>
      <c r="J91">
        <f>BYPL_EOD!AE91+BYPL_EOD!AF91</f>
        <v>23.51</v>
      </c>
      <c r="K91">
        <f>MES_EOD!AE91+MES_EOD!AF91</f>
        <v>8.82</v>
      </c>
      <c r="L91">
        <f>NDMC_EOD!AE91+NDMC_EOD!AF91</f>
        <v>43.1</v>
      </c>
      <c r="M91">
        <f>TPDDL_EOD!AE91+TPDDL_EOD!AF91</f>
        <v>28.41</v>
      </c>
      <c r="N91">
        <f t="shared" si="6"/>
        <v>144</v>
      </c>
      <c r="O91" s="112">
        <f t="shared" si="7"/>
        <v>0</v>
      </c>
      <c r="P91">
        <v>40.159999999999997</v>
      </c>
      <c r="Q91">
        <v>23.51</v>
      </c>
      <c r="R91">
        <v>8.82</v>
      </c>
      <c r="S91">
        <v>43.1</v>
      </c>
      <c r="T91">
        <v>28.41</v>
      </c>
      <c r="U91" s="114">
        <f t="shared" si="8"/>
        <v>144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144</v>
      </c>
      <c r="E92">
        <f>PPCL!N92</f>
        <v>0</v>
      </c>
      <c r="F92">
        <f t="shared" si="10"/>
        <v>270</v>
      </c>
      <c r="G92">
        <f t="shared" si="11"/>
        <v>144</v>
      </c>
      <c r="H92" s="112"/>
      <c r="I92">
        <f>BRPL_EOD!AE92+BRPL_EOD!AF92</f>
        <v>40.159999999999997</v>
      </c>
      <c r="J92">
        <f>BYPL_EOD!AE92+BYPL_EOD!AF92</f>
        <v>23.51</v>
      </c>
      <c r="K92">
        <f>MES_EOD!AE92+MES_EOD!AF92</f>
        <v>8.82</v>
      </c>
      <c r="L92">
        <f>NDMC_EOD!AE92+NDMC_EOD!AF92</f>
        <v>43.1</v>
      </c>
      <c r="M92">
        <f>TPDDL_EOD!AE92+TPDDL_EOD!AF92</f>
        <v>28.41</v>
      </c>
      <c r="N92">
        <f t="shared" si="6"/>
        <v>144</v>
      </c>
      <c r="O92" s="112">
        <f t="shared" si="7"/>
        <v>0</v>
      </c>
      <c r="P92">
        <v>40.159999999999997</v>
      </c>
      <c r="Q92">
        <v>23.51</v>
      </c>
      <c r="R92">
        <v>8.82</v>
      </c>
      <c r="S92">
        <v>43.1</v>
      </c>
      <c r="T92">
        <v>28.41</v>
      </c>
      <c r="U92" s="114">
        <f t="shared" si="8"/>
        <v>144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144</v>
      </c>
      <c r="E93">
        <f>PPCL!N93</f>
        <v>0</v>
      </c>
      <c r="F93">
        <f t="shared" si="10"/>
        <v>270</v>
      </c>
      <c r="G93">
        <f t="shared" si="11"/>
        <v>144</v>
      </c>
      <c r="H93" s="112"/>
      <c r="I93">
        <f>BRPL_EOD!AE93+BRPL_EOD!AF93</f>
        <v>40.159999999999997</v>
      </c>
      <c r="J93">
        <f>BYPL_EOD!AE93+BYPL_EOD!AF93</f>
        <v>23.51</v>
      </c>
      <c r="K93">
        <f>MES_EOD!AE93+MES_EOD!AF93</f>
        <v>8.82</v>
      </c>
      <c r="L93">
        <f>NDMC_EOD!AE93+NDMC_EOD!AF93</f>
        <v>43.1</v>
      </c>
      <c r="M93">
        <f>TPDDL_EOD!AE93+TPDDL_EOD!AF93</f>
        <v>28.41</v>
      </c>
      <c r="N93">
        <f t="shared" si="6"/>
        <v>144</v>
      </c>
      <c r="O93" s="112">
        <f t="shared" si="7"/>
        <v>0</v>
      </c>
      <c r="P93">
        <v>40.159999999999997</v>
      </c>
      <c r="Q93">
        <v>23.51</v>
      </c>
      <c r="R93">
        <v>8.82</v>
      </c>
      <c r="S93">
        <v>43.1</v>
      </c>
      <c r="T93">
        <v>28.41</v>
      </c>
      <c r="U93" s="114">
        <f t="shared" si="8"/>
        <v>144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144</v>
      </c>
      <c r="E94">
        <f>PPCL!N94</f>
        <v>0</v>
      </c>
      <c r="F94">
        <f t="shared" si="10"/>
        <v>270</v>
      </c>
      <c r="G94">
        <f t="shared" si="11"/>
        <v>144</v>
      </c>
      <c r="H94" s="112"/>
      <c r="I94">
        <f>BRPL_EOD!AE94+BRPL_EOD!AF94</f>
        <v>40.159999999999997</v>
      </c>
      <c r="J94">
        <f>BYPL_EOD!AE94+BYPL_EOD!AF94</f>
        <v>23.51</v>
      </c>
      <c r="K94">
        <f>MES_EOD!AE94+MES_EOD!AF94</f>
        <v>8.82</v>
      </c>
      <c r="L94">
        <f>NDMC_EOD!AE94+NDMC_EOD!AF94</f>
        <v>43.1</v>
      </c>
      <c r="M94">
        <f>TPDDL_EOD!AE94+TPDDL_EOD!AF94</f>
        <v>28.41</v>
      </c>
      <c r="N94">
        <f t="shared" si="6"/>
        <v>144</v>
      </c>
      <c r="O94" s="112">
        <f t="shared" si="7"/>
        <v>0</v>
      </c>
      <c r="P94">
        <v>40.159999999999997</v>
      </c>
      <c r="Q94">
        <v>23.51</v>
      </c>
      <c r="R94">
        <v>8.82</v>
      </c>
      <c r="S94">
        <v>43.1</v>
      </c>
      <c r="T94">
        <v>28.41</v>
      </c>
      <c r="U94" s="114">
        <f t="shared" si="8"/>
        <v>144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144</v>
      </c>
      <c r="E95">
        <f>PPCL!N95</f>
        <v>0</v>
      </c>
      <c r="F95">
        <f t="shared" si="10"/>
        <v>270</v>
      </c>
      <c r="G95">
        <f t="shared" si="11"/>
        <v>144</v>
      </c>
      <c r="H95" s="112"/>
      <c r="I95">
        <f>BRPL_EOD!AE95+BRPL_EOD!AF95</f>
        <v>40.159999999999997</v>
      </c>
      <c r="J95">
        <f>BYPL_EOD!AE95+BYPL_EOD!AF95</f>
        <v>23.51</v>
      </c>
      <c r="K95">
        <f>MES_EOD!AE95+MES_EOD!AF95</f>
        <v>8.82</v>
      </c>
      <c r="L95">
        <f>NDMC_EOD!AE95+NDMC_EOD!AF95</f>
        <v>43.1</v>
      </c>
      <c r="M95">
        <f>TPDDL_EOD!AE95+TPDDL_EOD!AF95</f>
        <v>28.41</v>
      </c>
      <c r="N95">
        <f t="shared" si="6"/>
        <v>144</v>
      </c>
      <c r="O95" s="112">
        <f t="shared" si="7"/>
        <v>0</v>
      </c>
      <c r="P95">
        <v>40.159999999999997</v>
      </c>
      <c r="Q95">
        <v>23.51</v>
      </c>
      <c r="R95">
        <v>8.82</v>
      </c>
      <c r="S95">
        <v>43.1</v>
      </c>
      <c r="T95">
        <v>28.41</v>
      </c>
      <c r="U95" s="114">
        <f t="shared" si="8"/>
        <v>144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144</v>
      </c>
      <c r="E96">
        <f>PPCL!N96</f>
        <v>0</v>
      </c>
      <c r="F96">
        <f t="shared" si="10"/>
        <v>270</v>
      </c>
      <c r="G96">
        <f t="shared" si="11"/>
        <v>144</v>
      </c>
      <c r="H96" s="112"/>
      <c r="I96">
        <f>BRPL_EOD!AE96+BRPL_EOD!AF96</f>
        <v>40.159999999999997</v>
      </c>
      <c r="J96">
        <f>BYPL_EOD!AE96+BYPL_EOD!AF96</f>
        <v>23.51</v>
      </c>
      <c r="K96">
        <f>MES_EOD!AE96+MES_EOD!AF96</f>
        <v>8.82</v>
      </c>
      <c r="L96">
        <f>NDMC_EOD!AE96+NDMC_EOD!AF96</f>
        <v>43.1</v>
      </c>
      <c r="M96">
        <f>TPDDL_EOD!AE96+TPDDL_EOD!AF96</f>
        <v>28.41</v>
      </c>
      <c r="N96">
        <f t="shared" si="6"/>
        <v>144</v>
      </c>
      <c r="O96" s="112">
        <f t="shared" si="7"/>
        <v>0</v>
      </c>
      <c r="P96">
        <v>40.159999999999997</v>
      </c>
      <c r="Q96">
        <v>23.51</v>
      </c>
      <c r="R96">
        <v>8.82</v>
      </c>
      <c r="S96">
        <v>43.1</v>
      </c>
      <c r="T96">
        <v>28.41</v>
      </c>
      <c r="U96" s="114">
        <f t="shared" si="8"/>
        <v>144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142</v>
      </c>
      <c r="E97">
        <f>PPCL!N97</f>
        <v>0</v>
      </c>
      <c r="F97">
        <f t="shared" si="10"/>
        <v>270</v>
      </c>
      <c r="G97">
        <f t="shared" si="11"/>
        <v>142</v>
      </c>
      <c r="H97" s="112"/>
      <c r="I97">
        <f>BRPL_EOD!AE97+BRPL_EOD!AF97</f>
        <v>39.61</v>
      </c>
      <c r="J97">
        <f>BYPL_EOD!AE97+BYPL_EOD!AF97</f>
        <v>23.18</v>
      </c>
      <c r="K97">
        <f>MES_EOD!AE97+MES_EOD!AF97</f>
        <v>8.69</v>
      </c>
      <c r="L97">
        <f>NDMC_EOD!AE97+NDMC_EOD!AF97</f>
        <v>42.5</v>
      </c>
      <c r="M97">
        <f>TPDDL_EOD!AE97+TPDDL_EOD!AF97</f>
        <v>28.01</v>
      </c>
      <c r="N97">
        <f t="shared" si="6"/>
        <v>141.99</v>
      </c>
      <c r="O97" s="112">
        <f t="shared" si="7"/>
        <v>9.9999999999909051E-3</v>
      </c>
      <c r="P97">
        <v>39.612789633072751</v>
      </c>
      <c r="Q97">
        <v>23.181632509331642</v>
      </c>
      <c r="R97">
        <v>8.6906120149306272</v>
      </c>
      <c r="S97">
        <v>42.502993168532996</v>
      </c>
      <c r="T97">
        <v>28.011972674131982</v>
      </c>
      <c r="U97" s="114">
        <f t="shared" si="8"/>
        <v>142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142</v>
      </c>
      <c r="E98">
        <f>PPCL!N98</f>
        <v>0</v>
      </c>
      <c r="F98">
        <f t="shared" si="10"/>
        <v>270</v>
      </c>
      <c r="G98">
        <f t="shared" si="11"/>
        <v>142</v>
      </c>
      <c r="H98" s="112"/>
      <c r="I98">
        <f>BRPL_EOD!AE98+BRPL_EOD!AF98</f>
        <v>39.61</v>
      </c>
      <c r="J98">
        <f>BYPL_EOD!AE98+BYPL_EOD!AF98</f>
        <v>23.18</v>
      </c>
      <c r="K98">
        <f>MES_EOD!AE98+MES_EOD!AF98</f>
        <v>8.69</v>
      </c>
      <c r="L98">
        <f>NDMC_EOD!AE98+NDMC_EOD!AF98</f>
        <v>42.5</v>
      </c>
      <c r="M98">
        <f>TPDDL_EOD!AE98+TPDDL_EOD!AF98</f>
        <v>28.01</v>
      </c>
      <c r="N98">
        <f t="shared" si="6"/>
        <v>141.99</v>
      </c>
      <c r="O98" s="112">
        <f t="shared" si="7"/>
        <v>9.9999999999909051E-3</v>
      </c>
      <c r="P98">
        <v>39.612789633072751</v>
      </c>
      <c r="Q98">
        <v>23.181632509331642</v>
      </c>
      <c r="R98">
        <v>8.6906120149306272</v>
      </c>
      <c r="S98">
        <v>42.502993168532996</v>
      </c>
      <c r="T98">
        <v>28.011972674131982</v>
      </c>
      <c r="U98" s="114">
        <f t="shared" si="8"/>
        <v>142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3.4685000000000001</v>
      </c>
      <c r="E99" s="114">
        <f t="shared" si="12"/>
        <v>0</v>
      </c>
      <c r="F99" s="114">
        <f t="shared" si="12"/>
        <v>6.48</v>
      </c>
      <c r="G99" s="114">
        <f t="shared" si="12"/>
        <v>3.4685000000000001</v>
      </c>
      <c r="H99" s="114"/>
      <c r="I99" s="114">
        <f t="shared" si="12"/>
        <v>0.97203500000000154</v>
      </c>
      <c r="J99" s="114">
        <f t="shared" si="12"/>
        <v>0.56452750000000007</v>
      </c>
      <c r="K99" s="114">
        <f t="shared" si="12"/>
        <v>0.21173000000000047</v>
      </c>
      <c r="L99" s="114">
        <f t="shared" si="12"/>
        <v>1.0381750000000007</v>
      </c>
      <c r="M99" s="114">
        <f t="shared" si="12"/>
        <v>0.68199250000000011</v>
      </c>
      <c r="N99" s="114">
        <f t="shared" si="12"/>
        <v>3.468459999999999</v>
      </c>
      <c r="O99" s="114">
        <f t="shared" si="12"/>
        <v>3.9999999999963622E-5</v>
      </c>
      <c r="P99" s="114">
        <f t="shared" si="12"/>
        <v>0.97204615853229182</v>
      </c>
      <c r="Q99" s="114">
        <f t="shared" si="12"/>
        <v>0.5645340300373265</v>
      </c>
      <c r="R99" s="114">
        <f t="shared" si="12"/>
        <v>0.21173244805972263</v>
      </c>
      <c r="S99" s="114">
        <f t="shared" si="12"/>
        <v>1.0381869726741326</v>
      </c>
      <c r="T99" s="114">
        <f t="shared" si="12"/>
        <v>0.6820003906965264</v>
      </c>
      <c r="U99" s="114">
        <f t="shared" si="12"/>
        <v>3.4685000000000001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36</v>
      </c>
      <c r="C3">
        <f>GT!C3</f>
        <v>54</v>
      </c>
      <c r="D3">
        <f>GT!M3</f>
        <v>33.6</v>
      </c>
      <c r="E3">
        <f>GT!N3</f>
        <v>0</v>
      </c>
      <c r="F3">
        <f>B3+C3</f>
        <v>90</v>
      </c>
      <c r="G3">
        <f>D3+E3-X3</f>
        <v>33.6</v>
      </c>
      <c r="H3" s="112"/>
      <c r="I3">
        <f>BRPL_EOD!AA3+BRPL_EOD!AB3</f>
        <v>13.82</v>
      </c>
      <c r="J3">
        <f>BYPL_EOD!AA3+BYPL_EOD!AB3</f>
        <v>8</v>
      </c>
      <c r="K3">
        <f>MES_EOD!AA3+MES_EOD!AB3</f>
        <v>0</v>
      </c>
      <c r="L3">
        <f>NDMC_EOD!AA3+NDMC_EOD!AB3</f>
        <v>1.78</v>
      </c>
      <c r="M3">
        <f>TPDDL_EOD!AA3+TPDDL_EOD!AB3</f>
        <v>10</v>
      </c>
      <c r="N3">
        <f t="shared" ref="N3:N66" si="0">SUM(I3:M3)</f>
        <v>33.6</v>
      </c>
      <c r="O3" s="112">
        <f t="shared" ref="O3:O66" si="1">G3-N3</f>
        <v>0</v>
      </c>
      <c r="P3">
        <v>13.82</v>
      </c>
      <c r="Q3">
        <v>8</v>
      </c>
      <c r="R3">
        <v>0</v>
      </c>
      <c r="S3">
        <v>1.78</v>
      </c>
      <c r="T3">
        <v>10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36</v>
      </c>
      <c r="C4">
        <f>GT!C4</f>
        <v>54</v>
      </c>
      <c r="D4">
        <f>GT!M4</f>
        <v>33.6</v>
      </c>
      <c r="E4">
        <f>GT!N4</f>
        <v>0</v>
      </c>
      <c r="F4">
        <f t="shared" ref="F4:F67" si="4">B4+C4</f>
        <v>90</v>
      </c>
      <c r="G4">
        <f t="shared" ref="G4:G67" si="5">D4+E4-X4</f>
        <v>33.6</v>
      </c>
      <c r="H4" s="112"/>
      <c r="I4">
        <f>BRPL_EOD!AA4+BRPL_EOD!AB4</f>
        <v>13.82</v>
      </c>
      <c r="J4">
        <f>BYPL_EOD!AA4+BYPL_EOD!AB4</f>
        <v>8</v>
      </c>
      <c r="K4">
        <f>MES_EOD!AA4+MES_EOD!AB4</f>
        <v>0</v>
      </c>
      <c r="L4">
        <f>NDMC_EOD!AA4+NDMC_EOD!AB4</f>
        <v>1.78</v>
      </c>
      <c r="M4">
        <f>TPDDL_EOD!AA4+TPDDL_EOD!AB4</f>
        <v>10</v>
      </c>
      <c r="N4">
        <f t="shared" si="0"/>
        <v>33.6</v>
      </c>
      <c r="O4" s="112">
        <f t="shared" si="1"/>
        <v>0</v>
      </c>
      <c r="P4">
        <v>13.82</v>
      </c>
      <c r="Q4">
        <v>8</v>
      </c>
      <c r="R4">
        <v>0</v>
      </c>
      <c r="S4">
        <v>1.78</v>
      </c>
      <c r="T4">
        <v>10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36</v>
      </c>
      <c r="C5">
        <f>GT!C5</f>
        <v>54</v>
      </c>
      <c r="D5">
        <f>GT!M5</f>
        <v>33.6</v>
      </c>
      <c r="E5">
        <f>GT!N5</f>
        <v>0</v>
      </c>
      <c r="F5">
        <f t="shared" si="4"/>
        <v>90</v>
      </c>
      <c r="G5">
        <f t="shared" si="5"/>
        <v>33.6</v>
      </c>
      <c r="H5" s="112"/>
      <c r="I5">
        <f>BRPL_EOD!AA5+BRPL_EOD!AB5</f>
        <v>13.82</v>
      </c>
      <c r="J5">
        <f>BYPL_EOD!AA5+BYPL_EOD!AB5</f>
        <v>8</v>
      </c>
      <c r="K5">
        <f>MES_EOD!AA5+MES_EOD!AB5</f>
        <v>0</v>
      </c>
      <c r="L5">
        <f>NDMC_EOD!AA5+NDMC_EOD!AB5</f>
        <v>1.78</v>
      </c>
      <c r="M5">
        <f>TPDDL_EOD!AA5+TPDDL_EOD!AB5</f>
        <v>10</v>
      </c>
      <c r="N5">
        <f t="shared" si="0"/>
        <v>33.6</v>
      </c>
      <c r="O5" s="112">
        <f t="shared" si="1"/>
        <v>0</v>
      </c>
      <c r="P5">
        <v>13.82</v>
      </c>
      <c r="Q5">
        <v>8</v>
      </c>
      <c r="R5">
        <v>0</v>
      </c>
      <c r="S5">
        <v>1.78</v>
      </c>
      <c r="T5">
        <v>10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36</v>
      </c>
      <c r="C6">
        <f>GT!C6</f>
        <v>54</v>
      </c>
      <c r="D6">
        <f>GT!M6</f>
        <v>33.6</v>
      </c>
      <c r="E6">
        <f>GT!N6</f>
        <v>0</v>
      </c>
      <c r="F6">
        <f t="shared" si="4"/>
        <v>90</v>
      </c>
      <c r="G6">
        <f t="shared" si="5"/>
        <v>33.6</v>
      </c>
      <c r="H6" s="112"/>
      <c r="I6">
        <f>BRPL_EOD!AA6+BRPL_EOD!AB6</f>
        <v>13.82</v>
      </c>
      <c r="J6">
        <f>BYPL_EOD!AA6+BYPL_EOD!AB6</f>
        <v>8</v>
      </c>
      <c r="K6">
        <f>MES_EOD!AA6+MES_EOD!AB6</f>
        <v>0</v>
      </c>
      <c r="L6">
        <f>NDMC_EOD!AA6+NDMC_EOD!AB6</f>
        <v>1.78</v>
      </c>
      <c r="M6">
        <f>TPDDL_EOD!AA6+TPDDL_EOD!AB6</f>
        <v>10</v>
      </c>
      <c r="N6">
        <f t="shared" si="0"/>
        <v>33.6</v>
      </c>
      <c r="O6" s="112">
        <f t="shared" si="1"/>
        <v>0</v>
      </c>
      <c r="P6">
        <v>13.82</v>
      </c>
      <c r="Q6">
        <v>8</v>
      </c>
      <c r="R6">
        <v>0</v>
      </c>
      <c r="S6">
        <v>1.78</v>
      </c>
      <c r="T6">
        <v>10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36</v>
      </c>
      <c r="C7">
        <f>GT!C7</f>
        <v>54</v>
      </c>
      <c r="D7">
        <f>GT!M7</f>
        <v>33.6</v>
      </c>
      <c r="E7">
        <f>GT!N7</f>
        <v>0</v>
      </c>
      <c r="F7">
        <f t="shared" si="4"/>
        <v>90</v>
      </c>
      <c r="G7">
        <f t="shared" si="5"/>
        <v>33.6</v>
      </c>
      <c r="H7" s="112"/>
      <c r="I7">
        <f>BRPL_EOD!AA7+BRPL_EOD!AB7</f>
        <v>13.82</v>
      </c>
      <c r="J7">
        <f>BYPL_EOD!AA7+BYPL_EOD!AB7</f>
        <v>8</v>
      </c>
      <c r="K7">
        <f>MES_EOD!AA7+MES_EOD!AB7</f>
        <v>0</v>
      </c>
      <c r="L7">
        <f>NDMC_EOD!AA7+NDMC_EOD!AB7</f>
        <v>1.78</v>
      </c>
      <c r="M7">
        <f>TPDDL_EOD!AA7+TPDDL_EOD!AB7</f>
        <v>10</v>
      </c>
      <c r="N7">
        <f t="shared" si="0"/>
        <v>33.6</v>
      </c>
      <c r="O7" s="112">
        <f t="shared" si="1"/>
        <v>0</v>
      </c>
      <c r="P7">
        <v>13.82</v>
      </c>
      <c r="Q7">
        <v>8</v>
      </c>
      <c r="R7">
        <v>0</v>
      </c>
      <c r="S7">
        <v>1.78</v>
      </c>
      <c r="T7">
        <v>10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36</v>
      </c>
      <c r="C8">
        <f>GT!C8</f>
        <v>54</v>
      </c>
      <c r="D8">
        <f>GT!M8</f>
        <v>32.6</v>
      </c>
      <c r="E8">
        <f>GT!N8</f>
        <v>0</v>
      </c>
      <c r="F8">
        <f t="shared" si="4"/>
        <v>90</v>
      </c>
      <c r="G8">
        <f t="shared" si="5"/>
        <v>32.6</v>
      </c>
      <c r="H8" s="112"/>
      <c r="I8">
        <f>BRPL_EOD!AA8+BRPL_EOD!AB8</f>
        <v>12.82</v>
      </c>
      <c r="J8">
        <f>BYPL_EOD!AA8+BYPL_EOD!AB8</f>
        <v>8</v>
      </c>
      <c r="K8">
        <f>MES_EOD!AA8+MES_EOD!AB8</f>
        <v>0</v>
      </c>
      <c r="L8">
        <f>NDMC_EOD!AA8+NDMC_EOD!AB8</f>
        <v>1.78</v>
      </c>
      <c r="M8">
        <f>TPDDL_EOD!AA8+TPDDL_EOD!AB8</f>
        <v>10</v>
      </c>
      <c r="N8">
        <f t="shared" si="0"/>
        <v>32.6</v>
      </c>
      <c r="O8" s="112">
        <f t="shared" si="1"/>
        <v>0</v>
      </c>
      <c r="P8">
        <v>12.82</v>
      </c>
      <c r="Q8">
        <v>8</v>
      </c>
      <c r="R8">
        <v>0</v>
      </c>
      <c r="S8">
        <v>1.78</v>
      </c>
      <c r="T8">
        <v>10</v>
      </c>
      <c r="U8" s="114">
        <f t="shared" si="2"/>
        <v>32.6</v>
      </c>
      <c r="V8" s="112">
        <f t="shared" si="3"/>
        <v>0</v>
      </c>
      <c r="X8" s="117"/>
    </row>
    <row r="9" spans="1:24">
      <c r="A9" t="s">
        <v>51</v>
      </c>
      <c r="B9">
        <f>GT!B9</f>
        <v>36</v>
      </c>
      <c r="C9">
        <f>GT!C9</f>
        <v>54</v>
      </c>
      <c r="D9">
        <f>GT!M9</f>
        <v>32.6</v>
      </c>
      <c r="E9">
        <f>GT!N9</f>
        <v>0</v>
      </c>
      <c r="F9">
        <f t="shared" si="4"/>
        <v>90</v>
      </c>
      <c r="G9">
        <f t="shared" si="5"/>
        <v>32.6</v>
      </c>
      <c r="H9" s="112"/>
      <c r="I9">
        <f>BRPL_EOD!AA9+BRPL_EOD!AB9</f>
        <v>12.82</v>
      </c>
      <c r="J9">
        <f>BYPL_EOD!AA9+BYPL_EOD!AB9</f>
        <v>8</v>
      </c>
      <c r="K9">
        <f>MES_EOD!AA9+MES_EOD!AB9</f>
        <v>0</v>
      </c>
      <c r="L9">
        <f>NDMC_EOD!AA9+NDMC_EOD!AB9</f>
        <v>1.78</v>
      </c>
      <c r="M9">
        <f>TPDDL_EOD!AA9+TPDDL_EOD!AB9</f>
        <v>10</v>
      </c>
      <c r="N9">
        <f t="shared" si="0"/>
        <v>32.6</v>
      </c>
      <c r="O9" s="112">
        <f t="shared" si="1"/>
        <v>0</v>
      </c>
      <c r="P9">
        <v>12.82</v>
      </c>
      <c r="Q9">
        <v>8</v>
      </c>
      <c r="R9">
        <v>0</v>
      </c>
      <c r="S9">
        <v>1.78</v>
      </c>
      <c r="T9">
        <v>10</v>
      </c>
      <c r="U9" s="114">
        <f t="shared" si="2"/>
        <v>32.6</v>
      </c>
      <c r="V9" s="112">
        <f t="shared" si="3"/>
        <v>0</v>
      </c>
      <c r="X9" s="117"/>
    </row>
    <row r="10" spans="1:24">
      <c r="A10" t="s">
        <v>52</v>
      </c>
      <c r="B10">
        <f>GT!B10</f>
        <v>36</v>
      </c>
      <c r="C10">
        <f>GT!C10</f>
        <v>54</v>
      </c>
      <c r="D10">
        <f>GT!M10</f>
        <v>32.6</v>
      </c>
      <c r="E10">
        <f>GT!N10</f>
        <v>0</v>
      </c>
      <c r="F10">
        <f t="shared" si="4"/>
        <v>90</v>
      </c>
      <c r="G10">
        <f t="shared" si="5"/>
        <v>32.6</v>
      </c>
      <c r="H10" s="112"/>
      <c r="I10">
        <f>BRPL_EOD!AA10+BRPL_EOD!AB10</f>
        <v>12.82</v>
      </c>
      <c r="J10">
        <f>BYPL_EOD!AA10+BYPL_EOD!AB10</f>
        <v>8</v>
      </c>
      <c r="K10">
        <f>MES_EOD!AA10+MES_EOD!AB10</f>
        <v>0</v>
      </c>
      <c r="L10">
        <f>NDMC_EOD!AA10+NDMC_EOD!AB10</f>
        <v>1.78</v>
      </c>
      <c r="M10">
        <f>TPDDL_EOD!AA10+TPDDL_EOD!AB10</f>
        <v>10</v>
      </c>
      <c r="N10">
        <f t="shared" si="0"/>
        <v>32.6</v>
      </c>
      <c r="O10" s="112">
        <f t="shared" si="1"/>
        <v>0</v>
      </c>
      <c r="P10">
        <v>12.82</v>
      </c>
      <c r="Q10">
        <v>8</v>
      </c>
      <c r="R10">
        <v>0</v>
      </c>
      <c r="S10">
        <v>1.78</v>
      </c>
      <c r="T10">
        <v>10</v>
      </c>
      <c r="U10" s="114">
        <f t="shared" si="2"/>
        <v>32.6</v>
      </c>
      <c r="V10" s="112">
        <f t="shared" si="3"/>
        <v>0</v>
      </c>
      <c r="X10" s="117"/>
    </row>
    <row r="11" spans="1:24">
      <c r="A11" t="s">
        <v>53</v>
      </c>
      <c r="B11">
        <f>GT!B11</f>
        <v>36</v>
      </c>
      <c r="C11">
        <f>GT!C11</f>
        <v>54</v>
      </c>
      <c r="D11">
        <f>GT!M11</f>
        <v>31.6</v>
      </c>
      <c r="E11">
        <f>GT!N11</f>
        <v>0</v>
      </c>
      <c r="F11">
        <f t="shared" si="4"/>
        <v>90</v>
      </c>
      <c r="G11">
        <f t="shared" si="5"/>
        <v>31.6</v>
      </c>
      <c r="H11" s="112"/>
      <c r="I11">
        <f>BRPL_EOD!AA11+BRPL_EOD!AB11</f>
        <v>11.82</v>
      </c>
      <c r="J11">
        <f>BYPL_EOD!AA11+BYPL_EOD!AB11</f>
        <v>8</v>
      </c>
      <c r="K11">
        <f>MES_EOD!AA11+MES_EOD!AB11</f>
        <v>0</v>
      </c>
      <c r="L11">
        <f>NDMC_EOD!AA11+NDMC_EOD!AB11</f>
        <v>1.78</v>
      </c>
      <c r="M11">
        <f>TPDDL_EOD!AA11+TPDDL_EOD!AB11</f>
        <v>10</v>
      </c>
      <c r="N11">
        <f t="shared" si="0"/>
        <v>31.6</v>
      </c>
      <c r="O11" s="112">
        <f t="shared" si="1"/>
        <v>0</v>
      </c>
      <c r="P11">
        <v>11.82</v>
      </c>
      <c r="Q11">
        <v>8</v>
      </c>
      <c r="R11">
        <v>0</v>
      </c>
      <c r="S11">
        <v>1.78</v>
      </c>
      <c r="T11">
        <v>10</v>
      </c>
      <c r="U11" s="114">
        <f t="shared" si="2"/>
        <v>31.6</v>
      </c>
      <c r="V11" s="112">
        <f t="shared" si="3"/>
        <v>0</v>
      </c>
      <c r="X11" s="117"/>
    </row>
    <row r="12" spans="1:24">
      <c r="A12" t="s">
        <v>54</v>
      </c>
      <c r="B12">
        <f>GT!B12</f>
        <v>36</v>
      </c>
      <c r="C12">
        <f>GT!C12</f>
        <v>54</v>
      </c>
      <c r="D12">
        <f>GT!M12</f>
        <v>31.6</v>
      </c>
      <c r="E12">
        <f>GT!N12</f>
        <v>0</v>
      </c>
      <c r="F12">
        <f t="shared" si="4"/>
        <v>90</v>
      </c>
      <c r="G12">
        <f t="shared" si="5"/>
        <v>31.6</v>
      </c>
      <c r="H12" s="112"/>
      <c r="I12">
        <f>BRPL_EOD!AA12+BRPL_EOD!AB12</f>
        <v>11.82</v>
      </c>
      <c r="J12">
        <f>BYPL_EOD!AA12+BYPL_EOD!AB12</f>
        <v>8</v>
      </c>
      <c r="K12">
        <f>MES_EOD!AA12+MES_EOD!AB12</f>
        <v>0</v>
      </c>
      <c r="L12">
        <f>NDMC_EOD!AA12+NDMC_EOD!AB12</f>
        <v>1.78</v>
      </c>
      <c r="M12">
        <f>TPDDL_EOD!AA12+TPDDL_EOD!AB12</f>
        <v>10</v>
      </c>
      <c r="N12">
        <f t="shared" si="0"/>
        <v>31.6</v>
      </c>
      <c r="O12" s="112">
        <f t="shared" si="1"/>
        <v>0</v>
      </c>
      <c r="P12">
        <v>11.82</v>
      </c>
      <c r="Q12">
        <v>8</v>
      </c>
      <c r="R12">
        <v>0</v>
      </c>
      <c r="S12">
        <v>1.78</v>
      </c>
      <c r="T12">
        <v>10</v>
      </c>
      <c r="U12" s="114">
        <f t="shared" si="2"/>
        <v>31.6</v>
      </c>
      <c r="V12" s="112">
        <f t="shared" si="3"/>
        <v>0</v>
      </c>
      <c r="X12" s="117"/>
    </row>
    <row r="13" spans="1:24">
      <c r="A13" t="s">
        <v>55</v>
      </c>
      <c r="B13">
        <f>GT!B13</f>
        <v>36</v>
      </c>
      <c r="C13">
        <f>GT!C13</f>
        <v>54</v>
      </c>
      <c r="D13">
        <f>GT!M13</f>
        <v>31.6</v>
      </c>
      <c r="E13">
        <f>GT!N13</f>
        <v>0</v>
      </c>
      <c r="F13">
        <f t="shared" si="4"/>
        <v>90</v>
      </c>
      <c r="G13">
        <f t="shared" si="5"/>
        <v>31.6</v>
      </c>
      <c r="H13" s="112"/>
      <c r="I13">
        <f>BRPL_EOD!AA13+BRPL_EOD!AB13</f>
        <v>11.82</v>
      </c>
      <c r="J13">
        <f>BYPL_EOD!AA13+BYPL_EOD!AB13</f>
        <v>8</v>
      </c>
      <c r="K13">
        <f>MES_EOD!AA13+MES_EOD!AB13</f>
        <v>0</v>
      </c>
      <c r="L13">
        <f>NDMC_EOD!AA13+NDMC_EOD!AB13</f>
        <v>1.78</v>
      </c>
      <c r="M13">
        <f>TPDDL_EOD!AA13+TPDDL_EOD!AB13</f>
        <v>10</v>
      </c>
      <c r="N13">
        <f t="shared" si="0"/>
        <v>31.6</v>
      </c>
      <c r="O13" s="112">
        <f t="shared" si="1"/>
        <v>0</v>
      </c>
      <c r="P13">
        <v>11.82</v>
      </c>
      <c r="Q13">
        <v>8</v>
      </c>
      <c r="R13">
        <v>0</v>
      </c>
      <c r="S13">
        <v>1.78</v>
      </c>
      <c r="T13">
        <v>10</v>
      </c>
      <c r="U13" s="114">
        <f t="shared" si="2"/>
        <v>31.6</v>
      </c>
      <c r="V13" s="112">
        <f t="shared" si="3"/>
        <v>0</v>
      </c>
      <c r="X13" s="117"/>
    </row>
    <row r="14" spans="1:24">
      <c r="A14" t="s">
        <v>56</v>
      </c>
      <c r="B14">
        <f>GT!B14</f>
        <v>36</v>
      </c>
      <c r="C14">
        <f>GT!C14</f>
        <v>54</v>
      </c>
      <c r="D14">
        <f>GT!M14</f>
        <v>31.6</v>
      </c>
      <c r="E14">
        <f>GT!N14</f>
        <v>0</v>
      </c>
      <c r="F14">
        <f t="shared" si="4"/>
        <v>90</v>
      </c>
      <c r="G14">
        <f t="shared" si="5"/>
        <v>31.6</v>
      </c>
      <c r="H14" s="112"/>
      <c r="I14">
        <f>BRPL_EOD!AA14+BRPL_EOD!AB14</f>
        <v>11.82</v>
      </c>
      <c r="J14">
        <f>BYPL_EOD!AA14+BYPL_EOD!AB14</f>
        <v>8</v>
      </c>
      <c r="K14">
        <f>MES_EOD!AA14+MES_EOD!AB14</f>
        <v>0</v>
      </c>
      <c r="L14">
        <f>NDMC_EOD!AA14+NDMC_EOD!AB14</f>
        <v>1.78</v>
      </c>
      <c r="M14">
        <f>TPDDL_EOD!AA14+TPDDL_EOD!AB14</f>
        <v>10</v>
      </c>
      <c r="N14">
        <f t="shared" si="0"/>
        <v>31.6</v>
      </c>
      <c r="O14" s="112">
        <f t="shared" si="1"/>
        <v>0</v>
      </c>
      <c r="P14">
        <v>11.82</v>
      </c>
      <c r="Q14">
        <v>8</v>
      </c>
      <c r="R14">
        <v>0</v>
      </c>
      <c r="S14">
        <v>1.78</v>
      </c>
      <c r="T14">
        <v>10</v>
      </c>
      <c r="U14" s="114">
        <f t="shared" si="2"/>
        <v>31.6</v>
      </c>
      <c r="V14" s="112">
        <f t="shared" si="3"/>
        <v>0</v>
      </c>
      <c r="X14" s="117"/>
    </row>
    <row r="15" spans="1:24">
      <c r="A15" t="s">
        <v>57</v>
      </c>
      <c r="B15">
        <f>GT!B15</f>
        <v>36</v>
      </c>
      <c r="C15">
        <f>GT!C15</f>
        <v>54</v>
      </c>
      <c r="D15">
        <f>GT!M15</f>
        <v>31.6</v>
      </c>
      <c r="E15">
        <f>GT!N15</f>
        <v>0</v>
      </c>
      <c r="F15">
        <f t="shared" si="4"/>
        <v>90</v>
      </c>
      <c r="G15">
        <f t="shared" si="5"/>
        <v>31.6</v>
      </c>
      <c r="H15" s="112"/>
      <c r="I15">
        <f>BRPL_EOD!AA15+BRPL_EOD!AB15</f>
        <v>11.82</v>
      </c>
      <c r="J15">
        <f>BYPL_EOD!AA15+BYPL_EOD!AB15</f>
        <v>8</v>
      </c>
      <c r="K15">
        <f>MES_EOD!AA15+MES_EOD!AB15</f>
        <v>0</v>
      </c>
      <c r="L15">
        <f>NDMC_EOD!AA15+NDMC_EOD!AB15</f>
        <v>1.78</v>
      </c>
      <c r="M15">
        <f>TPDDL_EOD!AA15+TPDDL_EOD!AB15</f>
        <v>10</v>
      </c>
      <c r="N15">
        <f t="shared" si="0"/>
        <v>31.6</v>
      </c>
      <c r="O15" s="112">
        <f t="shared" si="1"/>
        <v>0</v>
      </c>
      <c r="P15">
        <v>11.82</v>
      </c>
      <c r="Q15">
        <v>8</v>
      </c>
      <c r="R15">
        <v>0</v>
      </c>
      <c r="S15">
        <v>1.78</v>
      </c>
      <c r="T15">
        <v>10</v>
      </c>
      <c r="U15" s="114">
        <f t="shared" si="2"/>
        <v>31.6</v>
      </c>
      <c r="V15" s="112">
        <f t="shared" si="3"/>
        <v>0</v>
      </c>
      <c r="X15" s="117"/>
    </row>
    <row r="16" spans="1:24">
      <c r="A16" t="s">
        <v>58</v>
      </c>
      <c r="B16">
        <f>GT!B16</f>
        <v>36</v>
      </c>
      <c r="C16">
        <f>GT!C16</f>
        <v>54</v>
      </c>
      <c r="D16">
        <f>GT!M16</f>
        <v>31.6</v>
      </c>
      <c r="E16">
        <f>GT!N16</f>
        <v>0</v>
      </c>
      <c r="F16">
        <f t="shared" si="4"/>
        <v>90</v>
      </c>
      <c r="G16">
        <f t="shared" si="5"/>
        <v>31.6</v>
      </c>
      <c r="H16" s="112"/>
      <c r="I16">
        <f>BRPL_EOD!AA16+BRPL_EOD!AB16</f>
        <v>11.82</v>
      </c>
      <c r="J16">
        <f>BYPL_EOD!AA16+BYPL_EOD!AB16</f>
        <v>8</v>
      </c>
      <c r="K16">
        <f>MES_EOD!AA16+MES_EOD!AB16</f>
        <v>0</v>
      </c>
      <c r="L16">
        <f>NDMC_EOD!AA16+NDMC_EOD!AB16</f>
        <v>1.78</v>
      </c>
      <c r="M16">
        <f>TPDDL_EOD!AA16+TPDDL_EOD!AB16</f>
        <v>10</v>
      </c>
      <c r="N16">
        <f t="shared" si="0"/>
        <v>31.6</v>
      </c>
      <c r="O16" s="112">
        <f t="shared" si="1"/>
        <v>0</v>
      </c>
      <c r="P16">
        <v>11.82</v>
      </c>
      <c r="Q16">
        <v>8</v>
      </c>
      <c r="R16">
        <v>0</v>
      </c>
      <c r="S16">
        <v>1.78</v>
      </c>
      <c r="T16">
        <v>10</v>
      </c>
      <c r="U16" s="114">
        <f t="shared" si="2"/>
        <v>31.6</v>
      </c>
      <c r="V16" s="112">
        <f t="shared" si="3"/>
        <v>0</v>
      </c>
      <c r="X16" s="117"/>
    </row>
    <row r="17" spans="1:24">
      <c r="A17" t="s">
        <v>59</v>
      </c>
      <c r="B17">
        <f>GT!B17</f>
        <v>36</v>
      </c>
      <c r="C17">
        <f>GT!C17</f>
        <v>54</v>
      </c>
      <c r="D17">
        <f>GT!M17</f>
        <v>31.6</v>
      </c>
      <c r="E17">
        <f>GT!N17</f>
        <v>0</v>
      </c>
      <c r="F17">
        <f t="shared" si="4"/>
        <v>90</v>
      </c>
      <c r="G17">
        <f t="shared" si="5"/>
        <v>31.6</v>
      </c>
      <c r="H17" s="112"/>
      <c r="I17">
        <f>BRPL_EOD!AA17+BRPL_EOD!AB17</f>
        <v>11.82</v>
      </c>
      <c r="J17">
        <f>BYPL_EOD!AA17+BYPL_EOD!AB17</f>
        <v>8</v>
      </c>
      <c r="K17">
        <f>MES_EOD!AA17+MES_EOD!AB17</f>
        <v>0</v>
      </c>
      <c r="L17">
        <f>NDMC_EOD!AA17+NDMC_EOD!AB17</f>
        <v>1.78</v>
      </c>
      <c r="M17">
        <f>TPDDL_EOD!AA17+TPDDL_EOD!AB17</f>
        <v>10</v>
      </c>
      <c r="N17">
        <f t="shared" si="0"/>
        <v>31.6</v>
      </c>
      <c r="O17" s="112">
        <f t="shared" si="1"/>
        <v>0</v>
      </c>
      <c r="P17">
        <v>11.82</v>
      </c>
      <c r="Q17">
        <v>8</v>
      </c>
      <c r="R17">
        <v>0</v>
      </c>
      <c r="S17">
        <v>1.78</v>
      </c>
      <c r="T17">
        <v>10</v>
      </c>
      <c r="U17" s="114">
        <f t="shared" si="2"/>
        <v>31.6</v>
      </c>
      <c r="V17" s="112">
        <f t="shared" si="3"/>
        <v>0</v>
      </c>
      <c r="X17" s="117"/>
    </row>
    <row r="18" spans="1:24">
      <c r="A18" t="s">
        <v>60</v>
      </c>
      <c r="B18">
        <f>GT!B18</f>
        <v>36</v>
      </c>
      <c r="C18">
        <f>GT!C18</f>
        <v>54</v>
      </c>
      <c r="D18">
        <f>GT!M18</f>
        <v>31.6</v>
      </c>
      <c r="E18">
        <f>GT!N18</f>
        <v>0</v>
      </c>
      <c r="F18">
        <f t="shared" si="4"/>
        <v>90</v>
      </c>
      <c r="G18">
        <f t="shared" si="5"/>
        <v>31.6</v>
      </c>
      <c r="H18" s="112"/>
      <c r="I18">
        <f>BRPL_EOD!AA18+BRPL_EOD!AB18</f>
        <v>11.82</v>
      </c>
      <c r="J18">
        <f>BYPL_EOD!AA18+BYPL_EOD!AB18</f>
        <v>8</v>
      </c>
      <c r="K18">
        <f>MES_EOD!AA18+MES_EOD!AB18</f>
        <v>0</v>
      </c>
      <c r="L18">
        <f>NDMC_EOD!AA18+NDMC_EOD!AB18</f>
        <v>1.78</v>
      </c>
      <c r="M18">
        <f>TPDDL_EOD!AA18+TPDDL_EOD!AB18</f>
        <v>10</v>
      </c>
      <c r="N18">
        <f t="shared" si="0"/>
        <v>31.6</v>
      </c>
      <c r="O18" s="112">
        <f t="shared" si="1"/>
        <v>0</v>
      </c>
      <c r="P18">
        <v>11.82</v>
      </c>
      <c r="Q18">
        <v>8</v>
      </c>
      <c r="R18">
        <v>0</v>
      </c>
      <c r="S18">
        <v>1.78</v>
      </c>
      <c r="T18">
        <v>10</v>
      </c>
      <c r="U18" s="114">
        <f t="shared" si="2"/>
        <v>31.6</v>
      </c>
      <c r="V18" s="112">
        <f t="shared" si="3"/>
        <v>0</v>
      </c>
      <c r="X18" s="117"/>
    </row>
    <row r="19" spans="1:24">
      <c r="A19" t="s">
        <v>61</v>
      </c>
      <c r="B19">
        <f>GT!B19</f>
        <v>36</v>
      </c>
      <c r="C19">
        <f>GT!C19</f>
        <v>54</v>
      </c>
      <c r="D19">
        <f>GT!M19</f>
        <v>31.6</v>
      </c>
      <c r="E19">
        <f>GT!N19</f>
        <v>0</v>
      </c>
      <c r="F19">
        <f t="shared" si="4"/>
        <v>90</v>
      </c>
      <c r="G19">
        <f t="shared" si="5"/>
        <v>31.6</v>
      </c>
      <c r="H19" s="112"/>
      <c r="I19">
        <f>BRPL_EOD!AA19+BRPL_EOD!AB19</f>
        <v>11.82</v>
      </c>
      <c r="J19">
        <f>BYPL_EOD!AA19+BYPL_EOD!AB19</f>
        <v>8</v>
      </c>
      <c r="K19">
        <f>MES_EOD!AA19+MES_EOD!AB19</f>
        <v>0</v>
      </c>
      <c r="L19">
        <f>NDMC_EOD!AA19+NDMC_EOD!AB19</f>
        <v>1.78</v>
      </c>
      <c r="M19">
        <f>TPDDL_EOD!AA19+TPDDL_EOD!AB19</f>
        <v>10</v>
      </c>
      <c r="N19">
        <f t="shared" si="0"/>
        <v>31.6</v>
      </c>
      <c r="O19" s="112">
        <f t="shared" si="1"/>
        <v>0</v>
      </c>
      <c r="P19">
        <v>11.82</v>
      </c>
      <c r="Q19">
        <v>8</v>
      </c>
      <c r="R19">
        <v>0</v>
      </c>
      <c r="S19">
        <v>1.78</v>
      </c>
      <c r="T19">
        <v>10</v>
      </c>
      <c r="U19" s="114">
        <f t="shared" si="2"/>
        <v>31.6</v>
      </c>
      <c r="V19" s="112">
        <f t="shared" si="3"/>
        <v>0</v>
      </c>
      <c r="X19" s="117"/>
    </row>
    <row r="20" spans="1:24">
      <c r="A20" t="s">
        <v>62</v>
      </c>
      <c r="B20">
        <f>GT!B20</f>
        <v>36</v>
      </c>
      <c r="C20">
        <f>GT!C20</f>
        <v>54</v>
      </c>
      <c r="D20">
        <f>GT!M20</f>
        <v>32.6</v>
      </c>
      <c r="E20">
        <f>GT!N20</f>
        <v>0</v>
      </c>
      <c r="F20">
        <f t="shared" si="4"/>
        <v>90</v>
      </c>
      <c r="G20">
        <f t="shared" si="5"/>
        <v>32.6</v>
      </c>
      <c r="H20" s="112"/>
      <c r="I20">
        <f>BRPL_EOD!AA20+BRPL_EOD!AB20</f>
        <v>12.82</v>
      </c>
      <c r="J20">
        <f>BYPL_EOD!AA20+BYPL_EOD!AB20</f>
        <v>8</v>
      </c>
      <c r="K20">
        <f>MES_EOD!AA20+MES_EOD!AB20</f>
        <v>0</v>
      </c>
      <c r="L20">
        <f>NDMC_EOD!AA20+NDMC_EOD!AB20</f>
        <v>1.78</v>
      </c>
      <c r="M20">
        <f>TPDDL_EOD!AA20+TPDDL_EOD!AB20</f>
        <v>10</v>
      </c>
      <c r="N20">
        <f t="shared" si="0"/>
        <v>32.6</v>
      </c>
      <c r="O20" s="112">
        <f t="shared" si="1"/>
        <v>0</v>
      </c>
      <c r="P20">
        <v>12.82</v>
      </c>
      <c r="Q20">
        <v>8</v>
      </c>
      <c r="R20">
        <v>0</v>
      </c>
      <c r="S20">
        <v>1.78</v>
      </c>
      <c r="T20">
        <v>10</v>
      </c>
      <c r="U20" s="114">
        <f t="shared" si="2"/>
        <v>32.6</v>
      </c>
      <c r="V20" s="112">
        <f t="shared" si="3"/>
        <v>0</v>
      </c>
      <c r="X20" s="117"/>
    </row>
    <row r="21" spans="1:24">
      <c r="A21" t="s">
        <v>63</v>
      </c>
      <c r="B21">
        <f>GT!B21</f>
        <v>36</v>
      </c>
      <c r="C21">
        <f>GT!C21</f>
        <v>54</v>
      </c>
      <c r="D21">
        <f>GT!M21</f>
        <v>32.6</v>
      </c>
      <c r="E21">
        <f>GT!N21</f>
        <v>0</v>
      </c>
      <c r="F21">
        <f t="shared" si="4"/>
        <v>90</v>
      </c>
      <c r="G21">
        <f t="shared" si="5"/>
        <v>32.6</v>
      </c>
      <c r="H21" s="112"/>
      <c r="I21">
        <f>BRPL_EOD!AA21+BRPL_EOD!AB21</f>
        <v>12.82</v>
      </c>
      <c r="J21">
        <f>BYPL_EOD!AA21+BYPL_EOD!AB21</f>
        <v>8</v>
      </c>
      <c r="K21">
        <f>MES_EOD!AA21+MES_EOD!AB21</f>
        <v>0</v>
      </c>
      <c r="L21">
        <f>NDMC_EOD!AA21+NDMC_EOD!AB21</f>
        <v>1.78</v>
      </c>
      <c r="M21">
        <f>TPDDL_EOD!AA21+TPDDL_EOD!AB21</f>
        <v>10</v>
      </c>
      <c r="N21">
        <f t="shared" si="0"/>
        <v>32.6</v>
      </c>
      <c r="O21" s="112">
        <f t="shared" si="1"/>
        <v>0</v>
      </c>
      <c r="P21">
        <v>12.82</v>
      </c>
      <c r="Q21">
        <v>8</v>
      </c>
      <c r="R21">
        <v>0</v>
      </c>
      <c r="S21">
        <v>1.78</v>
      </c>
      <c r="T21">
        <v>10</v>
      </c>
      <c r="U21" s="114">
        <f t="shared" si="2"/>
        <v>32.6</v>
      </c>
      <c r="V21" s="112">
        <f t="shared" si="3"/>
        <v>0</v>
      </c>
      <c r="X21" s="117"/>
    </row>
    <row r="22" spans="1:24">
      <c r="A22" t="s">
        <v>64</v>
      </c>
      <c r="B22">
        <f>GT!B22</f>
        <v>36</v>
      </c>
      <c r="C22">
        <f>GT!C22</f>
        <v>54</v>
      </c>
      <c r="D22">
        <f>GT!M22</f>
        <v>32.6</v>
      </c>
      <c r="E22">
        <f>GT!N22</f>
        <v>0</v>
      </c>
      <c r="F22">
        <f t="shared" si="4"/>
        <v>90</v>
      </c>
      <c r="G22">
        <f t="shared" si="5"/>
        <v>32.6</v>
      </c>
      <c r="H22" s="112"/>
      <c r="I22">
        <f>BRPL_EOD!AA22+BRPL_EOD!AB22</f>
        <v>12.82</v>
      </c>
      <c r="J22">
        <f>BYPL_EOD!AA22+BYPL_EOD!AB22</f>
        <v>8</v>
      </c>
      <c r="K22">
        <f>MES_EOD!AA22+MES_EOD!AB22</f>
        <v>0</v>
      </c>
      <c r="L22">
        <f>NDMC_EOD!AA22+NDMC_EOD!AB22</f>
        <v>1.78</v>
      </c>
      <c r="M22">
        <f>TPDDL_EOD!AA22+TPDDL_EOD!AB22</f>
        <v>10</v>
      </c>
      <c r="N22">
        <f t="shared" si="0"/>
        <v>32.6</v>
      </c>
      <c r="O22" s="112">
        <f t="shared" si="1"/>
        <v>0</v>
      </c>
      <c r="P22">
        <v>12.82</v>
      </c>
      <c r="Q22">
        <v>8</v>
      </c>
      <c r="R22">
        <v>0</v>
      </c>
      <c r="S22">
        <v>1.78</v>
      </c>
      <c r="T22">
        <v>10</v>
      </c>
      <c r="U22" s="114">
        <f t="shared" si="2"/>
        <v>32.6</v>
      </c>
      <c r="V22" s="112">
        <f t="shared" si="3"/>
        <v>0</v>
      </c>
      <c r="X22" s="117"/>
    </row>
    <row r="23" spans="1:24">
      <c r="A23" t="s">
        <v>65</v>
      </c>
      <c r="B23">
        <f>GT!B23</f>
        <v>36</v>
      </c>
      <c r="C23">
        <f>GT!C23</f>
        <v>54</v>
      </c>
      <c r="D23">
        <f>GT!M23</f>
        <v>32.6</v>
      </c>
      <c r="E23">
        <f>GT!N23</f>
        <v>0</v>
      </c>
      <c r="F23">
        <f t="shared" si="4"/>
        <v>90</v>
      </c>
      <c r="G23">
        <f t="shared" si="5"/>
        <v>32.6</v>
      </c>
      <c r="H23" s="112"/>
      <c r="I23">
        <f>BRPL_EOD!AA23+BRPL_EOD!AB23</f>
        <v>12.82</v>
      </c>
      <c r="J23">
        <f>BYPL_EOD!AA23+BYPL_EOD!AB23</f>
        <v>8</v>
      </c>
      <c r="K23">
        <f>MES_EOD!AA23+MES_EOD!AB23</f>
        <v>0</v>
      </c>
      <c r="L23">
        <f>NDMC_EOD!AA23+NDMC_EOD!AB23</f>
        <v>1.78</v>
      </c>
      <c r="M23">
        <f>TPDDL_EOD!AA23+TPDDL_EOD!AB23</f>
        <v>10</v>
      </c>
      <c r="N23">
        <f t="shared" si="0"/>
        <v>32.6</v>
      </c>
      <c r="O23" s="112">
        <f t="shared" si="1"/>
        <v>0</v>
      </c>
      <c r="P23">
        <v>12.82</v>
      </c>
      <c r="Q23">
        <v>8</v>
      </c>
      <c r="R23">
        <v>0</v>
      </c>
      <c r="S23">
        <v>1.78</v>
      </c>
      <c r="T23">
        <v>10</v>
      </c>
      <c r="U23" s="114">
        <f t="shared" si="2"/>
        <v>32.6</v>
      </c>
      <c r="V23" s="112">
        <f t="shared" si="3"/>
        <v>0</v>
      </c>
      <c r="X23" s="117"/>
    </row>
    <row r="24" spans="1:24">
      <c r="A24" t="s">
        <v>66</v>
      </c>
      <c r="B24">
        <f>GT!B24</f>
        <v>36</v>
      </c>
      <c r="C24">
        <f>GT!C24</f>
        <v>54</v>
      </c>
      <c r="D24">
        <f>GT!M24</f>
        <v>32.6</v>
      </c>
      <c r="E24">
        <f>GT!N24</f>
        <v>0</v>
      </c>
      <c r="F24">
        <f t="shared" si="4"/>
        <v>90</v>
      </c>
      <c r="G24">
        <f t="shared" si="5"/>
        <v>32.6</v>
      </c>
      <c r="H24" s="112"/>
      <c r="I24">
        <f>BRPL_EOD!AA24+BRPL_EOD!AB24</f>
        <v>12.82</v>
      </c>
      <c r="J24">
        <f>BYPL_EOD!AA24+BYPL_EOD!AB24</f>
        <v>8</v>
      </c>
      <c r="K24">
        <f>MES_EOD!AA24+MES_EOD!AB24</f>
        <v>0</v>
      </c>
      <c r="L24">
        <f>NDMC_EOD!AA24+NDMC_EOD!AB24</f>
        <v>1.78</v>
      </c>
      <c r="M24">
        <f>TPDDL_EOD!AA24+TPDDL_EOD!AB24</f>
        <v>10</v>
      </c>
      <c r="N24">
        <f t="shared" si="0"/>
        <v>32.6</v>
      </c>
      <c r="O24" s="112">
        <f t="shared" si="1"/>
        <v>0</v>
      </c>
      <c r="P24">
        <v>12.82</v>
      </c>
      <c r="Q24">
        <v>8</v>
      </c>
      <c r="R24">
        <v>0</v>
      </c>
      <c r="S24">
        <v>1.78</v>
      </c>
      <c r="T24">
        <v>10</v>
      </c>
      <c r="U24" s="114">
        <f t="shared" si="2"/>
        <v>32.6</v>
      </c>
      <c r="V24" s="112">
        <f t="shared" si="3"/>
        <v>0</v>
      </c>
      <c r="X24" s="117"/>
    </row>
    <row r="25" spans="1:24">
      <c r="A25" t="s">
        <v>67</v>
      </c>
      <c r="B25">
        <f>GT!B25</f>
        <v>36</v>
      </c>
      <c r="C25">
        <f>GT!C25</f>
        <v>54</v>
      </c>
      <c r="D25">
        <f>GT!M25</f>
        <v>32.6</v>
      </c>
      <c r="E25">
        <f>GT!N25</f>
        <v>0</v>
      </c>
      <c r="F25">
        <f t="shared" si="4"/>
        <v>90</v>
      </c>
      <c r="G25">
        <f t="shared" si="5"/>
        <v>32.6</v>
      </c>
      <c r="H25" s="112"/>
      <c r="I25">
        <f>BRPL_EOD!AA25+BRPL_EOD!AB25</f>
        <v>12.82</v>
      </c>
      <c r="J25">
        <f>BYPL_EOD!AA25+BYPL_EOD!AB25</f>
        <v>8</v>
      </c>
      <c r="K25">
        <f>MES_EOD!AA25+MES_EOD!AB25</f>
        <v>0</v>
      </c>
      <c r="L25">
        <f>NDMC_EOD!AA25+NDMC_EOD!AB25</f>
        <v>1.78</v>
      </c>
      <c r="M25">
        <f>TPDDL_EOD!AA25+TPDDL_EOD!AB25</f>
        <v>10</v>
      </c>
      <c r="N25">
        <f t="shared" si="0"/>
        <v>32.6</v>
      </c>
      <c r="O25" s="112">
        <f t="shared" si="1"/>
        <v>0</v>
      </c>
      <c r="P25">
        <v>12.82</v>
      </c>
      <c r="Q25">
        <v>8</v>
      </c>
      <c r="R25">
        <v>0</v>
      </c>
      <c r="S25">
        <v>1.78</v>
      </c>
      <c r="T25">
        <v>10</v>
      </c>
      <c r="U25" s="114">
        <f t="shared" si="2"/>
        <v>32.6</v>
      </c>
      <c r="V25" s="112">
        <f t="shared" si="3"/>
        <v>0</v>
      </c>
      <c r="X25" s="117"/>
    </row>
    <row r="26" spans="1:24">
      <c r="A26" t="s">
        <v>68</v>
      </c>
      <c r="B26">
        <f>GT!B26</f>
        <v>36</v>
      </c>
      <c r="C26">
        <f>GT!C26</f>
        <v>54</v>
      </c>
      <c r="D26">
        <f>GT!M26</f>
        <v>32.6</v>
      </c>
      <c r="E26">
        <f>GT!N26</f>
        <v>0</v>
      </c>
      <c r="F26">
        <f t="shared" si="4"/>
        <v>90</v>
      </c>
      <c r="G26">
        <f t="shared" si="5"/>
        <v>32.6</v>
      </c>
      <c r="H26" s="112"/>
      <c r="I26">
        <f>BRPL_EOD!AA26+BRPL_EOD!AB26</f>
        <v>12.82</v>
      </c>
      <c r="J26">
        <f>BYPL_EOD!AA26+BYPL_EOD!AB26</f>
        <v>8</v>
      </c>
      <c r="K26">
        <f>MES_EOD!AA26+MES_EOD!AB26</f>
        <v>0</v>
      </c>
      <c r="L26">
        <f>NDMC_EOD!AA26+NDMC_EOD!AB26</f>
        <v>1.78</v>
      </c>
      <c r="M26">
        <f>TPDDL_EOD!AA26+TPDDL_EOD!AB26</f>
        <v>10</v>
      </c>
      <c r="N26">
        <f t="shared" si="0"/>
        <v>32.6</v>
      </c>
      <c r="O26" s="112">
        <f t="shared" si="1"/>
        <v>0</v>
      </c>
      <c r="P26">
        <v>12.82</v>
      </c>
      <c r="Q26">
        <v>8</v>
      </c>
      <c r="R26">
        <v>0</v>
      </c>
      <c r="S26">
        <v>1.78</v>
      </c>
      <c r="T26">
        <v>10</v>
      </c>
      <c r="U26" s="114">
        <f t="shared" si="2"/>
        <v>32.6</v>
      </c>
      <c r="V26" s="112">
        <f t="shared" si="3"/>
        <v>0</v>
      </c>
      <c r="X26" s="117"/>
    </row>
    <row r="27" spans="1:24">
      <c r="A27" t="s">
        <v>69</v>
      </c>
      <c r="B27">
        <f>GT!B27</f>
        <v>36</v>
      </c>
      <c r="C27">
        <f>GT!C27</f>
        <v>54</v>
      </c>
      <c r="D27">
        <f>GT!M27</f>
        <v>32.6</v>
      </c>
      <c r="E27">
        <f>GT!N27</f>
        <v>0</v>
      </c>
      <c r="F27">
        <f t="shared" si="4"/>
        <v>90</v>
      </c>
      <c r="G27">
        <f t="shared" si="5"/>
        <v>32.6</v>
      </c>
      <c r="H27" s="112"/>
      <c r="I27">
        <f>BRPL_EOD!AA27+BRPL_EOD!AB27</f>
        <v>12.82</v>
      </c>
      <c r="J27">
        <f>BYPL_EOD!AA27+BYPL_EOD!AB27</f>
        <v>8</v>
      </c>
      <c r="K27">
        <f>MES_EOD!AA27+MES_EOD!AB27</f>
        <v>0</v>
      </c>
      <c r="L27">
        <f>NDMC_EOD!AA27+NDMC_EOD!AB27</f>
        <v>1.78</v>
      </c>
      <c r="M27">
        <f>TPDDL_EOD!AA27+TPDDL_EOD!AB27</f>
        <v>10</v>
      </c>
      <c r="N27">
        <f t="shared" si="0"/>
        <v>32.6</v>
      </c>
      <c r="O27" s="112">
        <f t="shared" si="1"/>
        <v>0</v>
      </c>
      <c r="P27">
        <v>12.82</v>
      </c>
      <c r="Q27">
        <v>8</v>
      </c>
      <c r="R27">
        <v>0</v>
      </c>
      <c r="S27">
        <v>1.78</v>
      </c>
      <c r="T27">
        <v>10</v>
      </c>
      <c r="U27" s="114">
        <f t="shared" si="2"/>
        <v>32.6</v>
      </c>
      <c r="V27" s="112">
        <f t="shared" si="3"/>
        <v>0</v>
      </c>
      <c r="X27" s="117"/>
    </row>
    <row r="28" spans="1:24">
      <c r="A28" t="s">
        <v>70</v>
      </c>
      <c r="B28">
        <f>GT!B28</f>
        <v>36</v>
      </c>
      <c r="C28">
        <f>GT!C28</f>
        <v>54</v>
      </c>
      <c r="D28">
        <f>GT!M28</f>
        <v>32.6</v>
      </c>
      <c r="E28">
        <f>GT!N28</f>
        <v>0</v>
      </c>
      <c r="F28">
        <f t="shared" si="4"/>
        <v>90</v>
      </c>
      <c r="G28">
        <f t="shared" si="5"/>
        <v>32.6</v>
      </c>
      <c r="H28" s="112"/>
      <c r="I28">
        <f>BRPL_EOD!AA28+BRPL_EOD!AB28</f>
        <v>12.82</v>
      </c>
      <c r="J28">
        <f>BYPL_EOD!AA28+BYPL_EOD!AB28</f>
        <v>8</v>
      </c>
      <c r="K28">
        <f>MES_EOD!AA28+MES_EOD!AB28</f>
        <v>0</v>
      </c>
      <c r="L28">
        <f>NDMC_EOD!AA28+NDMC_EOD!AB28</f>
        <v>1.78</v>
      </c>
      <c r="M28">
        <f>TPDDL_EOD!AA28+TPDDL_EOD!AB28</f>
        <v>10</v>
      </c>
      <c r="N28">
        <f t="shared" si="0"/>
        <v>32.6</v>
      </c>
      <c r="O28" s="112">
        <f t="shared" si="1"/>
        <v>0</v>
      </c>
      <c r="P28">
        <v>12.82</v>
      </c>
      <c r="Q28">
        <v>8</v>
      </c>
      <c r="R28">
        <v>0</v>
      </c>
      <c r="S28">
        <v>1.78</v>
      </c>
      <c r="T28">
        <v>10</v>
      </c>
      <c r="U28" s="114">
        <f t="shared" si="2"/>
        <v>32.6</v>
      </c>
      <c r="V28" s="112">
        <f t="shared" si="3"/>
        <v>0</v>
      </c>
      <c r="X28" s="117"/>
    </row>
    <row r="29" spans="1:24">
      <c r="A29" t="s">
        <v>71</v>
      </c>
      <c r="B29">
        <f>GT!B29</f>
        <v>36</v>
      </c>
      <c r="C29">
        <f>GT!C29</f>
        <v>54</v>
      </c>
      <c r="D29">
        <f>GT!M29</f>
        <v>32.6</v>
      </c>
      <c r="E29">
        <f>GT!N29</f>
        <v>0</v>
      </c>
      <c r="F29">
        <f t="shared" si="4"/>
        <v>90</v>
      </c>
      <c r="G29">
        <f t="shared" si="5"/>
        <v>32.6</v>
      </c>
      <c r="H29" s="112"/>
      <c r="I29">
        <f>BRPL_EOD!AA29+BRPL_EOD!AB29</f>
        <v>12.82</v>
      </c>
      <c r="J29">
        <f>BYPL_EOD!AA29+BYPL_EOD!AB29</f>
        <v>8</v>
      </c>
      <c r="K29">
        <f>MES_EOD!AA29+MES_EOD!AB29</f>
        <v>0</v>
      </c>
      <c r="L29">
        <f>NDMC_EOD!AA29+NDMC_EOD!AB29</f>
        <v>1.78</v>
      </c>
      <c r="M29">
        <f>TPDDL_EOD!AA29+TPDDL_EOD!AB29</f>
        <v>10</v>
      </c>
      <c r="N29">
        <f t="shared" si="0"/>
        <v>32.6</v>
      </c>
      <c r="O29" s="112">
        <f t="shared" si="1"/>
        <v>0</v>
      </c>
      <c r="P29">
        <v>12.82</v>
      </c>
      <c r="Q29">
        <v>8</v>
      </c>
      <c r="R29">
        <v>0</v>
      </c>
      <c r="S29">
        <v>1.78</v>
      </c>
      <c r="T29">
        <v>10</v>
      </c>
      <c r="U29" s="114">
        <f t="shared" si="2"/>
        <v>32.6</v>
      </c>
      <c r="V29" s="112">
        <f t="shared" si="3"/>
        <v>0</v>
      </c>
      <c r="X29" s="117"/>
    </row>
    <row r="30" spans="1:24">
      <c r="A30" t="s">
        <v>72</v>
      </c>
      <c r="B30">
        <f>GT!B30</f>
        <v>36</v>
      </c>
      <c r="C30">
        <f>GT!C30</f>
        <v>54</v>
      </c>
      <c r="D30">
        <f>GT!M30</f>
        <v>32.6</v>
      </c>
      <c r="E30">
        <f>GT!N30</f>
        <v>0</v>
      </c>
      <c r="F30">
        <f t="shared" si="4"/>
        <v>90</v>
      </c>
      <c r="G30">
        <f t="shared" si="5"/>
        <v>32.6</v>
      </c>
      <c r="H30" s="112"/>
      <c r="I30">
        <f>BRPL_EOD!AA30+BRPL_EOD!AB30</f>
        <v>12.82</v>
      </c>
      <c r="J30">
        <f>BYPL_EOD!AA30+BYPL_EOD!AB30</f>
        <v>8</v>
      </c>
      <c r="K30">
        <f>MES_EOD!AA30+MES_EOD!AB30</f>
        <v>0</v>
      </c>
      <c r="L30">
        <f>NDMC_EOD!AA30+NDMC_EOD!AB30</f>
        <v>1.78</v>
      </c>
      <c r="M30">
        <f>TPDDL_EOD!AA30+TPDDL_EOD!AB30</f>
        <v>10</v>
      </c>
      <c r="N30">
        <f t="shared" si="0"/>
        <v>32.6</v>
      </c>
      <c r="O30" s="112">
        <f t="shared" si="1"/>
        <v>0</v>
      </c>
      <c r="P30">
        <v>12.82</v>
      </c>
      <c r="Q30">
        <v>8</v>
      </c>
      <c r="R30">
        <v>0</v>
      </c>
      <c r="S30">
        <v>1.78</v>
      </c>
      <c r="T30">
        <v>10</v>
      </c>
      <c r="U30" s="114">
        <f t="shared" si="2"/>
        <v>32.6</v>
      </c>
      <c r="V30" s="112">
        <f t="shared" si="3"/>
        <v>0</v>
      </c>
      <c r="X30" s="117"/>
    </row>
    <row r="31" spans="1:24">
      <c r="A31" t="s">
        <v>73</v>
      </c>
      <c r="B31">
        <f>GT!B31</f>
        <v>36</v>
      </c>
      <c r="C31">
        <f>GT!C31</f>
        <v>54</v>
      </c>
      <c r="D31">
        <f>GT!M31</f>
        <v>33.6</v>
      </c>
      <c r="E31">
        <f>GT!N31</f>
        <v>0</v>
      </c>
      <c r="F31">
        <f t="shared" si="4"/>
        <v>90</v>
      </c>
      <c r="G31">
        <f t="shared" si="5"/>
        <v>33.6</v>
      </c>
      <c r="H31" s="112"/>
      <c r="I31">
        <f>BRPL_EOD!AA31+BRPL_EOD!AB31</f>
        <v>13.82</v>
      </c>
      <c r="J31">
        <f>BYPL_EOD!AA31+BYPL_EOD!AB31</f>
        <v>8</v>
      </c>
      <c r="K31">
        <f>MES_EOD!AA31+MES_EOD!AB31</f>
        <v>0</v>
      </c>
      <c r="L31">
        <f>NDMC_EOD!AA31+NDMC_EOD!AB31</f>
        <v>1.78</v>
      </c>
      <c r="M31">
        <f>TPDDL_EOD!AA31+TPDDL_EOD!AB31</f>
        <v>10</v>
      </c>
      <c r="N31">
        <f t="shared" si="0"/>
        <v>33.6</v>
      </c>
      <c r="O31" s="112">
        <f t="shared" si="1"/>
        <v>0</v>
      </c>
      <c r="P31">
        <v>13.82</v>
      </c>
      <c r="Q31">
        <v>8</v>
      </c>
      <c r="R31">
        <v>0</v>
      </c>
      <c r="S31">
        <v>1.78</v>
      </c>
      <c r="T31">
        <v>10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36</v>
      </c>
      <c r="C32">
        <f>GT!C32</f>
        <v>54</v>
      </c>
      <c r="D32">
        <f>GT!M32</f>
        <v>33.6</v>
      </c>
      <c r="E32">
        <f>GT!N32</f>
        <v>0</v>
      </c>
      <c r="F32">
        <f t="shared" si="4"/>
        <v>90</v>
      </c>
      <c r="G32">
        <f t="shared" si="5"/>
        <v>33.6</v>
      </c>
      <c r="H32" s="112"/>
      <c r="I32">
        <f>BRPL_EOD!AA32+BRPL_EOD!AB32</f>
        <v>13.82</v>
      </c>
      <c r="J32">
        <f>BYPL_EOD!AA32+BYPL_EOD!AB32</f>
        <v>8</v>
      </c>
      <c r="K32">
        <f>MES_EOD!AA32+MES_EOD!AB32</f>
        <v>0</v>
      </c>
      <c r="L32">
        <f>NDMC_EOD!AA32+NDMC_EOD!AB32</f>
        <v>1.78</v>
      </c>
      <c r="M32">
        <f>TPDDL_EOD!AA32+TPDDL_EOD!AB32</f>
        <v>10</v>
      </c>
      <c r="N32">
        <f t="shared" si="0"/>
        <v>33.6</v>
      </c>
      <c r="O32" s="112">
        <f t="shared" si="1"/>
        <v>0</v>
      </c>
      <c r="P32">
        <v>13.82</v>
      </c>
      <c r="Q32">
        <v>8</v>
      </c>
      <c r="R32">
        <v>0</v>
      </c>
      <c r="S32">
        <v>1.78</v>
      </c>
      <c r="T32">
        <v>10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36</v>
      </c>
      <c r="C33">
        <f>GT!C33</f>
        <v>54</v>
      </c>
      <c r="D33">
        <f>GT!M33</f>
        <v>33.6</v>
      </c>
      <c r="E33">
        <f>GT!N33</f>
        <v>0</v>
      </c>
      <c r="F33">
        <f t="shared" si="4"/>
        <v>90</v>
      </c>
      <c r="G33">
        <f t="shared" si="5"/>
        <v>33.6</v>
      </c>
      <c r="H33" s="112"/>
      <c r="I33">
        <f>BRPL_EOD!AA33+BRPL_EOD!AB33</f>
        <v>13.82</v>
      </c>
      <c r="J33">
        <f>BYPL_EOD!AA33+BYPL_EOD!AB33</f>
        <v>8</v>
      </c>
      <c r="K33">
        <f>MES_EOD!AA33+MES_EOD!AB33</f>
        <v>0</v>
      </c>
      <c r="L33">
        <f>NDMC_EOD!AA33+NDMC_EOD!AB33</f>
        <v>1.78</v>
      </c>
      <c r="M33">
        <f>TPDDL_EOD!AA33+TPDDL_EOD!AB33</f>
        <v>10</v>
      </c>
      <c r="N33">
        <f t="shared" si="0"/>
        <v>33.6</v>
      </c>
      <c r="O33" s="112">
        <f t="shared" si="1"/>
        <v>0</v>
      </c>
      <c r="P33">
        <v>13.82</v>
      </c>
      <c r="Q33">
        <v>8</v>
      </c>
      <c r="R33">
        <v>0</v>
      </c>
      <c r="S33">
        <v>1.78</v>
      </c>
      <c r="T33">
        <v>10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36</v>
      </c>
      <c r="C34">
        <f>GT!C34</f>
        <v>54</v>
      </c>
      <c r="D34">
        <f>GT!M34</f>
        <v>33.6</v>
      </c>
      <c r="E34">
        <f>GT!N34</f>
        <v>0</v>
      </c>
      <c r="F34">
        <f t="shared" si="4"/>
        <v>90</v>
      </c>
      <c r="G34">
        <f t="shared" si="5"/>
        <v>33.6</v>
      </c>
      <c r="H34" s="112"/>
      <c r="I34">
        <f>BRPL_EOD!AA34+BRPL_EOD!AB34</f>
        <v>13.82</v>
      </c>
      <c r="J34">
        <f>BYPL_EOD!AA34+BYPL_EOD!AB34</f>
        <v>8</v>
      </c>
      <c r="K34">
        <f>MES_EOD!AA34+MES_EOD!AB34</f>
        <v>0</v>
      </c>
      <c r="L34">
        <f>NDMC_EOD!AA34+NDMC_EOD!AB34</f>
        <v>1.78</v>
      </c>
      <c r="M34">
        <f>TPDDL_EOD!AA34+TPDDL_EOD!AB34</f>
        <v>10</v>
      </c>
      <c r="N34">
        <f t="shared" si="0"/>
        <v>33.6</v>
      </c>
      <c r="O34" s="112">
        <f t="shared" si="1"/>
        <v>0</v>
      </c>
      <c r="P34">
        <v>13.82</v>
      </c>
      <c r="Q34">
        <v>8</v>
      </c>
      <c r="R34">
        <v>0</v>
      </c>
      <c r="S34">
        <v>1.78</v>
      </c>
      <c r="T34">
        <v>10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36</v>
      </c>
      <c r="C35">
        <f>GT!C35</f>
        <v>54</v>
      </c>
      <c r="D35">
        <f>GT!M35</f>
        <v>33.6</v>
      </c>
      <c r="E35">
        <f>GT!N35</f>
        <v>0</v>
      </c>
      <c r="F35">
        <f t="shared" si="4"/>
        <v>90</v>
      </c>
      <c r="G35">
        <f t="shared" si="5"/>
        <v>33.6</v>
      </c>
      <c r="H35" s="112"/>
      <c r="I35">
        <f>BRPL_EOD!AA35+BRPL_EOD!AB35</f>
        <v>13.82</v>
      </c>
      <c r="J35">
        <f>BYPL_EOD!AA35+BYPL_EOD!AB35</f>
        <v>8</v>
      </c>
      <c r="K35">
        <f>MES_EOD!AA35+MES_EOD!AB35</f>
        <v>0</v>
      </c>
      <c r="L35">
        <f>NDMC_EOD!AA35+NDMC_EOD!AB35</f>
        <v>1.78</v>
      </c>
      <c r="M35">
        <f>TPDDL_EOD!AA35+TPDDL_EOD!AB35</f>
        <v>10</v>
      </c>
      <c r="N35">
        <f t="shared" si="0"/>
        <v>33.6</v>
      </c>
      <c r="O35" s="112">
        <f t="shared" si="1"/>
        <v>0</v>
      </c>
      <c r="P35">
        <v>13.82</v>
      </c>
      <c r="Q35">
        <v>8</v>
      </c>
      <c r="R35">
        <v>0</v>
      </c>
      <c r="S35">
        <v>1.78</v>
      </c>
      <c r="T35">
        <v>10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36</v>
      </c>
      <c r="C36">
        <f>GT!C36</f>
        <v>54</v>
      </c>
      <c r="D36">
        <f>GT!M36</f>
        <v>33.6</v>
      </c>
      <c r="E36">
        <f>GT!N36</f>
        <v>0</v>
      </c>
      <c r="F36">
        <f t="shared" si="4"/>
        <v>90</v>
      </c>
      <c r="G36">
        <f t="shared" si="5"/>
        <v>33.6</v>
      </c>
      <c r="H36" s="112"/>
      <c r="I36">
        <f>BRPL_EOD!AA36+BRPL_EOD!AB36</f>
        <v>13.82</v>
      </c>
      <c r="J36">
        <f>BYPL_EOD!AA36+BYPL_EOD!AB36</f>
        <v>8</v>
      </c>
      <c r="K36">
        <f>MES_EOD!AA36+MES_EOD!AB36</f>
        <v>0</v>
      </c>
      <c r="L36">
        <f>NDMC_EOD!AA36+NDMC_EOD!AB36</f>
        <v>1.78</v>
      </c>
      <c r="M36">
        <f>TPDDL_EOD!AA36+TPDDL_EOD!AB36</f>
        <v>10</v>
      </c>
      <c r="N36">
        <f t="shared" si="0"/>
        <v>33.6</v>
      </c>
      <c r="O36" s="112">
        <f t="shared" si="1"/>
        <v>0</v>
      </c>
      <c r="P36">
        <v>13.82</v>
      </c>
      <c r="Q36">
        <v>8</v>
      </c>
      <c r="R36">
        <v>0</v>
      </c>
      <c r="S36">
        <v>1.78</v>
      </c>
      <c r="T36">
        <v>10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36</v>
      </c>
      <c r="C37">
        <f>GT!C37</f>
        <v>54</v>
      </c>
      <c r="D37">
        <f>GT!M37</f>
        <v>33.6</v>
      </c>
      <c r="E37">
        <f>GT!N37</f>
        <v>0</v>
      </c>
      <c r="F37">
        <f t="shared" si="4"/>
        <v>90</v>
      </c>
      <c r="G37">
        <f t="shared" si="5"/>
        <v>33.6</v>
      </c>
      <c r="H37" s="112"/>
      <c r="I37">
        <f>BRPL_EOD!AA37+BRPL_EOD!AB37</f>
        <v>13.82</v>
      </c>
      <c r="J37">
        <f>BYPL_EOD!AA37+BYPL_EOD!AB37</f>
        <v>8</v>
      </c>
      <c r="K37">
        <f>MES_EOD!AA37+MES_EOD!AB37</f>
        <v>0</v>
      </c>
      <c r="L37">
        <f>NDMC_EOD!AA37+NDMC_EOD!AB37</f>
        <v>1.78</v>
      </c>
      <c r="M37">
        <f>TPDDL_EOD!AA37+TPDDL_EOD!AB37</f>
        <v>10</v>
      </c>
      <c r="N37">
        <f t="shared" si="0"/>
        <v>33.6</v>
      </c>
      <c r="O37" s="112">
        <f t="shared" si="1"/>
        <v>0</v>
      </c>
      <c r="P37">
        <v>13.82</v>
      </c>
      <c r="Q37">
        <v>8</v>
      </c>
      <c r="R37">
        <v>0</v>
      </c>
      <c r="S37">
        <v>1.78</v>
      </c>
      <c r="T37">
        <v>10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36</v>
      </c>
      <c r="C38">
        <f>GT!C38</f>
        <v>54</v>
      </c>
      <c r="D38">
        <f>GT!M38</f>
        <v>33.6</v>
      </c>
      <c r="E38">
        <f>GT!N38</f>
        <v>0</v>
      </c>
      <c r="F38">
        <f t="shared" si="4"/>
        <v>90</v>
      </c>
      <c r="G38">
        <f t="shared" si="5"/>
        <v>33.6</v>
      </c>
      <c r="H38" s="112"/>
      <c r="I38">
        <f>BRPL_EOD!AA38+BRPL_EOD!AB38</f>
        <v>13.82</v>
      </c>
      <c r="J38">
        <f>BYPL_EOD!AA38+BYPL_EOD!AB38</f>
        <v>8</v>
      </c>
      <c r="K38">
        <f>MES_EOD!AA38+MES_EOD!AB38</f>
        <v>0</v>
      </c>
      <c r="L38">
        <f>NDMC_EOD!AA38+NDMC_EOD!AB38</f>
        <v>1.78</v>
      </c>
      <c r="M38">
        <f>TPDDL_EOD!AA38+TPDDL_EOD!AB38</f>
        <v>10</v>
      </c>
      <c r="N38">
        <f t="shared" si="0"/>
        <v>33.6</v>
      </c>
      <c r="O38" s="112">
        <f t="shared" si="1"/>
        <v>0</v>
      </c>
      <c r="P38">
        <v>13.82</v>
      </c>
      <c r="Q38">
        <v>8</v>
      </c>
      <c r="R38">
        <v>0</v>
      </c>
      <c r="S38">
        <v>1.78</v>
      </c>
      <c r="T38">
        <v>10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36</v>
      </c>
      <c r="C39">
        <f>GT!C39</f>
        <v>54</v>
      </c>
      <c r="D39">
        <f>GT!M39</f>
        <v>31.3</v>
      </c>
      <c r="E39">
        <f>GT!N39</f>
        <v>0</v>
      </c>
      <c r="F39">
        <f t="shared" si="4"/>
        <v>90</v>
      </c>
      <c r="G39">
        <f t="shared" si="5"/>
        <v>31.3</v>
      </c>
      <c r="H39" s="112"/>
      <c r="I39">
        <f>BRPL_EOD!AA39+BRPL_EOD!AB39</f>
        <v>11.82</v>
      </c>
      <c r="J39">
        <f>BYPL_EOD!AA39+BYPL_EOD!AB39</f>
        <v>8</v>
      </c>
      <c r="K39">
        <f>MES_EOD!AA39+MES_EOD!AB39</f>
        <v>0</v>
      </c>
      <c r="L39">
        <f>NDMC_EOD!AA39+NDMC_EOD!AB39</f>
        <v>1.78</v>
      </c>
      <c r="M39">
        <f>TPDDL_EOD!AA39+TPDDL_EOD!AB39</f>
        <v>10</v>
      </c>
      <c r="N39">
        <f t="shared" si="0"/>
        <v>31.6</v>
      </c>
      <c r="O39" s="112">
        <f t="shared" si="1"/>
        <v>-0.30000000000000071</v>
      </c>
      <c r="P39">
        <v>11.707784810126583</v>
      </c>
      <c r="Q39">
        <v>7.924050632911392</v>
      </c>
      <c r="R39">
        <v>0</v>
      </c>
      <c r="S39">
        <v>1.7631012658227847</v>
      </c>
      <c r="T39">
        <v>9.9050632911392409</v>
      </c>
      <c r="U39" s="114">
        <f t="shared" si="2"/>
        <v>31.299999999999997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36</v>
      </c>
      <c r="C40">
        <f>GT!C40</f>
        <v>54</v>
      </c>
      <c r="D40">
        <f>GT!M40</f>
        <v>31.3</v>
      </c>
      <c r="E40">
        <f>GT!N40</f>
        <v>0</v>
      </c>
      <c r="F40">
        <f t="shared" si="4"/>
        <v>90</v>
      </c>
      <c r="G40">
        <f t="shared" si="5"/>
        <v>31.3</v>
      </c>
      <c r="H40" s="112"/>
      <c r="I40">
        <f>BRPL_EOD!AA40+BRPL_EOD!AB40</f>
        <v>11.82</v>
      </c>
      <c r="J40">
        <f>BYPL_EOD!AA40+BYPL_EOD!AB40</f>
        <v>8</v>
      </c>
      <c r="K40">
        <f>MES_EOD!AA40+MES_EOD!AB40</f>
        <v>0</v>
      </c>
      <c r="L40">
        <f>NDMC_EOD!AA40+NDMC_EOD!AB40</f>
        <v>1.78</v>
      </c>
      <c r="M40">
        <f>TPDDL_EOD!AA40+TPDDL_EOD!AB40</f>
        <v>10</v>
      </c>
      <c r="N40">
        <f t="shared" si="0"/>
        <v>31.6</v>
      </c>
      <c r="O40" s="112">
        <f t="shared" si="1"/>
        <v>-0.30000000000000071</v>
      </c>
      <c r="P40">
        <v>11.707784810126583</v>
      </c>
      <c r="Q40">
        <v>7.924050632911392</v>
      </c>
      <c r="R40">
        <v>0</v>
      </c>
      <c r="S40">
        <v>1.7631012658227847</v>
      </c>
      <c r="T40">
        <v>9.9050632911392409</v>
      </c>
      <c r="U40" s="114">
        <f t="shared" si="2"/>
        <v>31.299999999999997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36</v>
      </c>
      <c r="C41">
        <f>GT!C41</f>
        <v>54</v>
      </c>
      <c r="D41">
        <f>GT!M41</f>
        <v>31.3</v>
      </c>
      <c r="E41">
        <f>GT!N41</f>
        <v>0</v>
      </c>
      <c r="F41">
        <f t="shared" si="4"/>
        <v>90</v>
      </c>
      <c r="G41">
        <f t="shared" si="5"/>
        <v>31.3</v>
      </c>
      <c r="H41" s="112"/>
      <c r="I41">
        <f>BRPL_EOD!AA41+BRPL_EOD!AB41</f>
        <v>11.82</v>
      </c>
      <c r="J41">
        <f>BYPL_EOD!AA41+BYPL_EOD!AB41</f>
        <v>8</v>
      </c>
      <c r="K41">
        <f>MES_EOD!AA41+MES_EOD!AB41</f>
        <v>0</v>
      </c>
      <c r="L41">
        <f>NDMC_EOD!AA41+NDMC_EOD!AB41</f>
        <v>1.78</v>
      </c>
      <c r="M41">
        <f>TPDDL_EOD!AA41+TPDDL_EOD!AB41</f>
        <v>10</v>
      </c>
      <c r="N41">
        <f t="shared" si="0"/>
        <v>31.6</v>
      </c>
      <c r="O41" s="112">
        <f t="shared" si="1"/>
        <v>-0.30000000000000071</v>
      </c>
      <c r="P41">
        <v>11.707784810126583</v>
      </c>
      <c r="Q41">
        <v>7.924050632911392</v>
      </c>
      <c r="R41">
        <v>0</v>
      </c>
      <c r="S41">
        <v>1.7631012658227847</v>
      </c>
      <c r="T41">
        <v>9.9050632911392409</v>
      </c>
      <c r="U41" s="114">
        <f t="shared" si="2"/>
        <v>31.299999999999997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36</v>
      </c>
      <c r="C42">
        <f>GT!C42</f>
        <v>54</v>
      </c>
      <c r="D42">
        <f>GT!M42</f>
        <v>31.3</v>
      </c>
      <c r="E42">
        <f>GT!N42</f>
        <v>0</v>
      </c>
      <c r="F42">
        <f t="shared" si="4"/>
        <v>90</v>
      </c>
      <c r="G42">
        <f t="shared" si="5"/>
        <v>31.3</v>
      </c>
      <c r="H42" s="112"/>
      <c r="I42">
        <f>BRPL_EOD!AA42+BRPL_EOD!AB42</f>
        <v>11.82</v>
      </c>
      <c r="J42">
        <f>BYPL_EOD!AA42+BYPL_EOD!AB42</f>
        <v>8</v>
      </c>
      <c r="K42">
        <f>MES_EOD!AA42+MES_EOD!AB42</f>
        <v>0</v>
      </c>
      <c r="L42">
        <f>NDMC_EOD!AA42+NDMC_EOD!AB42</f>
        <v>1.78</v>
      </c>
      <c r="M42">
        <f>TPDDL_EOD!AA42+TPDDL_EOD!AB42</f>
        <v>10</v>
      </c>
      <c r="N42">
        <f t="shared" si="0"/>
        <v>31.6</v>
      </c>
      <c r="O42" s="112">
        <f t="shared" si="1"/>
        <v>-0.30000000000000071</v>
      </c>
      <c r="P42">
        <v>11.707784810126583</v>
      </c>
      <c r="Q42">
        <v>7.924050632911392</v>
      </c>
      <c r="R42">
        <v>0</v>
      </c>
      <c r="S42">
        <v>1.7631012658227847</v>
      </c>
      <c r="T42">
        <v>9.9050632911392409</v>
      </c>
      <c r="U42" s="114">
        <f t="shared" si="2"/>
        <v>31.299999999999997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36</v>
      </c>
      <c r="C43">
        <f>GT!C43</f>
        <v>54</v>
      </c>
      <c r="D43">
        <f>GT!M43</f>
        <v>31.3</v>
      </c>
      <c r="E43">
        <f>GT!N43</f>
        <v>25</v>
      </c>
      <c r="F43">
        <f t="shared" si="4"/>
        <v>90</v>
      </c>
      <c r="G43">
        <f t="shared" si="5"/>
        <v>56.3</v>
      </c>
      <c r="H43" s="112"/>
      <c r="I43">
        <f>BRPL_EOD!AA43+BRPL_EOD!AB43</f>
        <v>21.950000000000003</v>
      </c>
      <c r="J43">
        <f>BYPL_EOD!AA43+BYPL_EOD!AB43</f>
        <v>13.55</v>
      </c>
      <c r="K43">
        <f>MES_EOD!AA43+MES_EOD!AB43</f>
        <v>0</v>
      </c>
      <c r="L43">
        <f>NDMC_EOD!AA43+NDMC_EOD!AB43</f>
        <v>3.27</v>
      </c>
      <c r="M43">
        <f>TPDDL_EOD!AA43+TPDDL_EOD!AB43</f>
        <v>17.240000000000002</v>
      </c>
      <c r="N43">
        <f t="shared" si="0"/>
        <v>56.010000000000005</v>
      </c>
      <c r="O43" s="112">
        <f t="shared" si="1"/>
        <v>0.28999999999999204</v>
      </c>
      <c r="P43">
        <v>22.063649348330657</v>
      </c>
      <c r="Q43">
        <v>13.620157114800927</v>
      </c>
      <c r="R43">
        <v>0</v>
      </c>
      <c r="S43">
        <v>3.2869309051955002</v>
      </c>
      <c r="T43">
        <v>17.329262631672915</v>
      </c>
      <c r="U43" s="114">
        <f t="shared" si="2"/>
        <v>56.3</v>
      </c>
      <c r="V43" s="112">
        <f t="shared" si="3"/>
        <v>0</v>
      </c>
      <c r="X43" s="117"/>
    </row>
    <row r="44" spans="1:24">
      <c r="A44" t="s">
        <v>86</v>
      </c>
      <c r="B44">
        <f>GT!B44</f>
        <v>36</v>
      </c>
      <c r="C44">
        <f>GT!C44</f>
        <v>54</v>
      </c>
      <c r="D44">
        <f>GT!M44</f>
        <v>31.3</v>
      </c>
      <c r="E44">
        <f>GT!N44</f>
        <v>25</v>
      </c>
      <c r="F44">
        <f t="shared" si="4"/>
        <v>90</v>
      </c>
      <c r="G44">
        <f t="shared" si="5"/>
        <v>56.3</v>
      </c>
      <c r="H44" s="112"/>
      <c r="I44">
        <f>BRPL_EOD!AA44+BRPL_EOD!AB44</f>
        <v>21.950000000000003</v>
      </c>
      <c r="J44">
        <f>BYPL_EOD!AA44+BYPL_EOD!AB44</f>
        <v>13.55</v>
      </c>
      <c r="K44">
        <f>MES_EOD!AA44+MES_EOD!AB44</f>
        <v>0</v>
      </c>
      <c r="L44">
        <f>NDMC_EOD!AA44+NDMC_EOD!AB44</f>
        <v>3.27</v>
      </c>
      <c r="M44">
        <f>TPDDL_EOD!AA44+TPDDL_EOD!AB44</f>
        <v>17.240000000000002</v>
      </c>
      <c r="N44">
        <f t="shared" si="0"/>
        <v>56.010000000000005</v>
      </c>
      <c r="O44" s="112">
        <f t="shared" si="1"/>
        <v>0.28999999999999204</v>
      </c>
      <c r="P44">
        <v>22.063649348330657</v>
      </c>
      <c r="Q44">
        <v>13.620157114800927</v>
      </c>
      <c r="R44">
        <v>0</v>
      </c>
      <c r="S44">
        <v>3.2869309051955002</v>
      </c>
      <c r="T44">
        <v>17.329262631672915</v>
      </c>
      <c r="U44" s="114">
        <f t="shared" si="2"/>
        <v>56.3</v>
      </c>
      <c r="V44" s="112">
        <f t="shared" si="3"/>
        <v>0</v>
      </c>
      <c r="X44" s="117"/>
    </row>
    <row r="45" spans="1:24">
      <c r="A45" t="s">
        <v>87</v>
      </c>
      <c r="B45">
        <f>GT!B45</f>
        <v>36</v>
      </c>
      <c r="C45">
        <f>GT!C45</f>
        <v>54</v>
      </c>
      <c r="D45">
        <f>GT!M45</f>
        <v>31.3</v>
      </c>
      <c r="E45">
        <f>GT!N45</f>
        <v>25</v>
      </c>
      <c r="F45">
        <f t="shared" si="4"/>
        <v>90</v>
      </c>
      <c r="G45">
        <f t="shared" si="5"/>
        <v>56.3</v>
      </c>
      <c r="H45" s="112"/>
      <c r="I45">
        <f>BRPL_EOD!AA45+BRPL_EOD!AB45</f>
        <v>21.950000000000003</v>
      </c>
      <c r="J45">
        <f>BYPL_EOD!AA45+BYPL_EOD!AB45</f>
        <v>13.55</v>
      </c>
      <c r="K45">
        <f>MES_EOD!AA45+MES_EOD!AB45</f>
        <v>0</v>
      </c>
      <c r="L45">
        <f>NDMC_EOD!AA45+NDMC_EOD!AB45</f>
        <v>3.27</v>
      </c>
      <c r="M45">
        <f>TPDDL_EOD!AA45+TPDDL_EOD!AB45</f>
        <v>17.240000000000002</v>
      </c>
      <c r="N45">
        <f t="shared" si="0"/>
        <v>56.010000000000005</v>
      </c>
      <c r="O45" s="112">
        <f t="shared" si="1"/>
        <v>0.28999999999999204</v>
      </c>
      <c r="P45">
        <v>22.063649348330657</v>
      </c>
      <c r="Q45">
        <v>13.620157114800927</v>
      </c>
      <c r="R45">
        <v>0</v>
      </c>
      <c r="S45">
        <v>3.2869309051955002</v>
      </c>
      <c r="T45">
        <v>17.329262631672915</v>
      </c>
      <c r="U45" s="114">
        <f t="shared" si="2"/>
        <v>56.3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54</v>
      </c>
      <c r="D46">
        <f>GT!M46</f>
        <v>31.3</v>
      </c>
      <c r="E46">
        <f>GT!N46</f>
        <v>25</v>
      </c>
      <c r="F46">
        <f t="shared" si="4"/>
        <v>90</v>
      </c>
      <c r="G46">
        <f t="shared" si="5"/>
        <v>56.3</v>
      </c>
      <c r="H46" s="112"/>
      <c r="I46">
        <f>BRPL_EOD!AA46+BRPL_EOD!AB46</f>
        <v>21.950000000000003</v>
      </c>
      <c r="J46">
        <f>BYPL_EOD!AA46+BYPL_EOD!AB46</f>
        <v>13.55</v>
      </c>
      <c r="K46">
        <f>MES_EOD!AA46+MES_EOD!AB46</f>
        <v>0</v>
      </c>
      <c r="L46">
        <f>NDMC_EOD!AA46+NDMC_EOD!AB46</f>
        <v>3.27</v>
      </c>
      <c r="M46">
        <f>TPDDL_EOD!AA46+TPDDL_EOD!AB46</f>
        <v>17.240000000000002</v>
      </c>
      <c r="N46">
        <f t="shared" si="0"/>
        <v>56.010000000000005</v>
      </c>
      <c r="O46" s="112">
        <f t="shared" si="1"/>
        <v>0.28999999999999204</v>
      </c>
      <c r="P46">
        <v>22.063649348330657</v>
      </c>
      <c r="Q46">
        <v>13.620157114800927</v>
      </c>
      <c r="R46">
        <v>0</v>
      </c>
      <c r="S46">
        <v>3.2869309051955002</v>
      </c>
      <c r="T46">
        <v>17.329262631672915</v>
      </c>
      <c r="U46" s="114">
        <f t="shared" si="2"/>
        <v>56.3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54</v>
      </c>
      <c r="D47">
        <f>GT!M47</f>
        <v>31.3</v>
      </c>
      <c r="E47">
        <f>GT!N47</f>
        <v>25</v>
      </c>
      <c r="F47">
        <f t="shared" si="4"/>
        <v>90</v>
      </c>
      <c r="G47">
        <f t="shared" si="5"/>
        <v>56.3</v>
      </c>
      <c r="H47" s="112"/>
      <c r="I47">
        <f>BRPL_EOD!AA47+BRPL_EOD!AB47</f>
        <v>21.950000000000003</v>
      </c>
      <c r="J47">
        <f>BYPL_EOD!AA47+BYPL_EOD!AB47</f>
        <v>13.55</v>
      </c>
      <c r="K47">
        <f>MES_EOD!AA47+MES_EOD!AB47</f>
        <v>0</v>
      </c>
      <c r="L47">
        <f>NDMC_EOD!AA47+NDMC_EOD!AB47</f>
        <v>3.27</v>
      </c>
      <c r="M47">
        <f>TPDDL_EOD!AA47+TPDDL_EOD!AB47</f>
        <v>17.240000000000002</v>
      </c>
      <c r="N47">
        <f t="shared" si="0"/>
        <v>56.010000000000005</v>
      </c>
      <c r="O47" s="112">
        <f t="shared" si="1"/>
        <v>0.28999999999999204</v>
      </c>
      <c r="P47">
        <v>22.063649348330657</v>
      </c>
      <c r="Q47">
        <v>13.620157114800927</v>
      </c>
      <c r="R47">
        <v>0</v>
      </c>
      <c r="S47">
        <v>3.2869309051955002</v>
      </c>
      <c r="T47">
        <v>17.329262631672915</v>
      </c>
      <c r="U47" s="114">
        <f t="shared" si="2"/>
        <v>56.3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54</v>
      </c>
      <c r="D48">
        <f>GT!M48</f>
        <v>31.3</v>
      </c>
      <c r="E48">
        <f>GT!N48</f>
        <v>25</v>
      </c>
      <c r="F48">
        <f t="shared" si="4"/>
        <v>90</v>
      </c>
      <c r="G48">
        <f t="shared" si="5"/>
        <v>56.3</v>
      </c>
      <c r="H48" s="112"/>
      <c r="I48">
        <f>BRPL_EOD!AA48+BRPL_EOD!AB48</f>
        <v>21.950000000000003</v>
      </c>
      <c r="J48">
        <f>BYPL_EOD!AA48+BYPL_EOD!AB48</f>
        <v>13.55</v>
      </c>
      <c r="K48">
        <f>MES_EOD!AA48+MES_EOD!AB48</f>
        <v>0</v>
      </c>
      <c r="L48">
        <f>NDMC_EOD!AA48+NDMC_EOD!AB48</f>
        <v>3.27</v>
      </c>
      <c r="M48">
        <f>TPDDL_EOD!AA48+TPDDL_EOD!AB48</f>
        <v>17.240000000000002</v>
      </c>
      <c r="N48">
        <f t="shared" si="0"/>
        <v>56.010000000000005</v>
      </c>
      <c r="O48" s="112">
        <f t="shared" si="1"/>
        <v>0.28999999999999204</v>
      </c>
      <c r="P48">
        <v>22.063649348330657</v>
      </c>
      <c r="Q48">
        <v>13.620157114800927</v>
      </c>
      <c r="R48">
        <v>0</v>
      </c>
      <c r="S48">
        <v>3.2869309051955002</v>
      </c>
      <c r="T48">
        <v>17.329262631672915</v>
      </c>
      <c r="U48" s="114">
        <f t="shared" si="2"/>
        <v>56.3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54</v>
      </c>
      <c r="D49">
        <f>GT!M49</f>
        <v>31.3</v>
      </c>
      <c r="E49">
        <f>GT!N49</f>
        <v>25</v>
      </c>
      <c r="F49">
        <f t="shared" si="4"/>
        <v>90</v>
      </c>
      <c r="G49">
        <f t="shared" si="5"/>
        <v>56.3</v>
      </c>
      <c r="H49" s="112"/>
      <c r="I49">
        <f>BRPL_EOD!AA49+BRPL_EOD!AB49</f>
        <v>21.950000000000003</v>
      </c>
      <c r="J49">
        <f>BYPL_EOD!AA49+BYPL_EOD!AB49</f>
        <v>13.55</v>
      </c>
      <c r="K49">
        <f>MES_EOD!AA49+MES_EOD!AB49</f>
        <v>0</v>
      </c>
      <c r="L49">
        <f>NDMC_EOD!AA49+NDMC_EOD!AB49</f>
        <v>3.27</v>
      </c>
      <c r="M49">
        <f>TPDDL_EOD!AA49+TPDDL_EOD!AB49</f>
        <v>17.240000000000002</v>
      </c>
      <c r="N49">
        <f t="shared" si="0"/>
        <v>56.010000000000005</v>
      </c>
      <c r="O49" s="112">
        <f t="shared" si="1"/>
        <v>0.28999999999999204</v>
      </c>
      <c r="P49">
        <v>22.063649348330657</v>
      </c>
      <c r="Q49">
        <v>13.620157114800927</v>
      </c>
      <c r="R49">
        <v>0</v>
      </c>
      <c r="S49">
        <v>3.2869309051955002</v>
      </c>
      <c r="T49">
        <v>17.329262631672915</v>
      </c>
      <c r="U49" s="114">
        <f t="shared" si="2"/>
        <v>56.3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54</v>
      </c>
      <c r="D50">
        <f>GT!M50</f>
        <v>31.3</v>
      </c>
      <c r="E50">
        <f>GT!N50</f>
        <v>25</v>
      </c>
      <c r="F50">
        <f t="shared" si="4"/>
        <v>90</v>
      </c>
      <c r="G50">
        <f t="shared" si="5"/>
        <v>56.3</v>
      </c>
      <c r="H50" s="112"/>
      <c r="I50">
        <f>BRPL_EOD!AA50+BRPL_EOD!AB50</f>
        <v>21.950000000000003</v>
      </c>
      <c r="J50">
        <f>BYPL_EOD!AA50+BYPL_EOD!AB50</f>
        <v>13.55</v>
      </c>
      <c r="K50">
        <f>MES_EOD!AA50+MES_EOD!AB50</f>
        <v>0</v>
      </c>
      <c r="L50">
        <f>NDMC_EOD!AA50+NDMC_EOD!AB50</f>
        <v>3.27</v>
      </c>
      <c r="M50">
        <f>TPDDL_EOD!AA50+TPDDL_EOD!AB50</f>
        <v>17.240000000000002</v>
      </c>
      <c r="N50">
        <f t="shared" si="0"/>
        <v>56.010000000000005</v>
      </c>
      <c r="O50" s="112">
        <f t="shared" si="1"/>
        <v>0.28999999999999204</v>
      </c>
      <c r="P50">
        <v>22.063649348330657</v>
      </c>
      <c r="Q50">
        <v>13.620157114800927</v>
      </c>
      <c r="R50">
        <v>0</v>
      </c>
      <c r="S50">
        <v>3.2869309051955002</v>
      </c>
      <c r="T50">
        <v>17.329262631672915</v>
      </c>
      <c r="U50" s="114">
        <f t="shared" si="2"/>
        <v>56.3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54</v>
      </c>
      <c r="D51">
        <f>GT!M51</f>
        <v>30.3</v>
      </c>
      <c r="E51">
        <f>GT!N51</f>
        <v>25</v>
      </c>
      <c r="F51">
        <f t="shared" si="4"/>
        <v>90</v>
      </c>
      <c r="G51">
        <f t="shared" si="5"/>
        <v>55.3</v>
      </c>
      <c r="H51" s="112"/>
      <c r="I51">
        <f>BRPL_EOD!AA51+BRPL_EOD!AB51</f>
        <v>21.07</v>
      </c>
      <c r="J51">
        <f>BYPL_EOD!AA51+BYPL_EOD!AB51</f>
        <v>13.5</v>
      </c>
      <c r="K51">
        <f>MES_EOD!AA51+MES_EOD!AB51</f>
        <v>0</v>
      </c>
      <c r="L51">
        <f>NDMC_EOD!AA51+NDMC_EOD!AB51</f>
        <v>3.26</v>
      </c>
      <c r="M51">
        <f>TPDDL_EOD!AA51+TPDDL_EOD!AB51</f>
        <v>17.18</v>
      </c>
      <c r="N51">
        <f t="shared" si="0"/>
        <v>55.01</v>
      </c>
      <c r="O51" s="112">
        <f t="shared" si="1"/>
        <v>0.28999999999999915</v>
      </c>
      <c r="P51">
        <v>21.181076167969461</v>
      </c>
      <c r="Q51">
        <v>13.571168878385748</v>
      </c>
      <c r="R51">
        <v>0</v>
      </c>
      <c r="S51">
        <v>3.2771859661879654</v>
      </c>
      <c r="T51">
        <v>17.270568987456826</v>
      </c>
      <c r="U51" s="114">
        <f t="shared" si="2"/>
        <v>55.300000000000004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54</v>
      </c>
      <c r="D52">
        <f>GT!M52</f>
        <v>30.3</v>
      </c>
      <c r="E52">
        <f>GT!N52</f>
        <v>25</v>
      </c>
      <c r="F52">
        <f t="shared" si="4"/>
        <v>90</v>
      </c>
      <c r="G52">
        <f t="shared" si="5"/>
        <v>55.3</v>
      </c>
      <c r="H52" s="112"/>
      <c r="I52">
        <f>BRPL_EOD!AA52+BRPL_EOD!AB52</f>
        <v>21.07</v>
      </c>
      <c r="J52">
        <f>BYPL_EOD!AA52+BYPL_EOD!AB52</f>
        <v>13.5</v>
      </c>
      <c r="K52">
        <f>MES_EOD!AA52+MES_EOD!AB52</f>
        <v>0</v>
      </c>
      <c r="L52">
        <f>NDMC_EOD!AA52+NDMC_EOD!AB52</f>
        <v>3.26</v>
      </c>
      <c r="M52">
        <f>TPDDL_EOD!AA52+TPDDL_EOD!AB52</f>
        <v>17.18</v>
      </c>
      <c r="N52">
        <f t="shared" si="0"/>
        <v>55.01</v>
      </c>
      <c r="O52" s="112">
        <f t="shared" si="1"/>
        <v>0.28999999999999915</v>
      </c>
      <c r="P52">
        <v>21.181076167969461</v>
      </c>
      <c r="Q52">
        <v>13.571168878385748</v>
      </c>
      <c r="R52">
        <v>0</v>
      </c>
      <c r="S52">
        <v>3.2771859661879654</v>
      </c>
      <c r="T52">
        <v>17.270568987456826</v>
      </c>
      <c r="U52" s="114">
        <f t="shared" si="2"/>
        <v>55.300000000000004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54</v>
      </c>
      <c r="D53">
        <f>GT!M53</f>
        <v>35.299999999999997</v>
      </c>
      <c r="E53">
        <f>GT!N53</f>
        <v>0</v>
      </c>
      <c r="F53">
        <f t="shared" si="4"/>
        <v>90</v>
      </c>
      <c r="G53">
        <f t="shared" si="5"/>
        <v>35.299999999999997</v>
      </c>
      <c r="H53" s="112"/>
      <c r="I53">
        <f>BRPL_EOD!AA53+BRPL_EOD!AB53</f>
        <v>14.95</v>
      </c>
      <c r="J53">
        <f>BYPL_EOD!AA53+BYPL_EOD!AB53</f>
        <v>8.19</v>
      </c>
      <c r="K53">
        <f>MES_EOD!AA53+MES_EOD!AB53</f>
        <v>0</v>
      </c>
      <c r="L53">
        <f>NDMC_EOD!AA53+NDMC_EOD!AB53</f>
        <v>1.78</v>
      </c>
      <c r="M53">
        <f>TPDDL_EOD!AA53+TPDDL_EOD!AB53</f>
        <v>10.68</v>
      </c>
      <c r="N53">
        <f t="shared" si="0"/>
        <v>35.6</v>
      </c>
      <c r="O53" s="112">
        <f t="shared" si="1"/>
        <v>-0.30000000000000426</v>
      </c>
      <c r="P53">
        <v>14.824016853932582</v>
      </c>
      <c r="Q53">
        <v>8.1209831460674149</v>
      </c>
      <c r="R53">
        <v>0</v>
      </c>
      <c r="S53">
        <v>1.7649999999999999</v>
      </c>
      <c r="T53">
        <v>10.589999999999998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70</v>
      </c>
      <c r="C54">
        <f>GT!C54</f>
        <v>20</v>
      </c>
      <c r="D54">
        <f>GT!M54</f>
        <v>61.3</v>
      </c>
      <c r="E54">
        <f>GT!N54</f>
        <v>0</v>
      </c>
      <c r="F54">
        <f t="shared" si="4"/>
        <v>90</v>
      </c>
      <c r="G54">
        <f t="shared" si="5"/>
        <v>61.3</v>
      </c>
      <c r="H54" s="112"/>
      <c r="I54">
        <f>BRPL_EOD!AA54+BRPL_EOD!AB54</f>
        <v>25.75</v>
      </c>
      <c r="J54">
        <f>BYPL_EOD!AA54+BYPL_EOD!AB54</f>
        <v>14.1</v>
      </c>
      <c r="K54">
        <f>MES_EOD!AA54+MES_EOD!AB54</f>
        <v>0</v>
      </c>
      <c r="L54">
        <f>NDMC_EOD!AA54+NDMC_EOD!AB54</f>
        <v>3.07</v>
      </c>
      <c r="M54">
        <f>TPDDL_EOD!AA54+TPDDL_EOD!AB54</f>
        <v>18.399999999999999</v>
      </c>
      <c r="N54">
        <f t="shared" si="0"/>
        <v>61.32</v>
      </c>
      <c r="O54" s="112">
        <f t="shared" si="1"/>
        <v>-2.0000000000003126E-2</v>
      </c>
      <c r="P54">
        <v>25.741601435094584</v>
      </c>
      <c r="Q54">
        <v>14.095401174168297</v>
      </c>
      <c r="R54">
        <v>0</v>
      </c>
      <c r="S54">
        <v>3.068998695368558</v>
      </c>
      <c r="T54">
        <v>18.393998695368555</v>
      </c>
      <c r="U54" s="114">
        <f t="shared" si="2"/>
        <v>61.3</v>
      </c>
      <c r="V54" s="112">
        <f t="shared" si="3"/>
        <v>0</v>
      </c>
      <c r="X54" s="117"/>
    </row>
    <row r="55" spans="1:24">
      <c r="A55" t="s">
        <v>97</v>
      </c>
      <c r="B55">
        <f>GT!B55</f>
        <v>70</v>
      </c>
      <c r="C55">
        <f>GT!C55</f>
        <v>20</v>
      </c>
      <c r="D55">
        <f>GT!M55</f>
        <v>61.3</v>
      </c>
      <c r="E55">
        <f>GT!N55</f>
        <v>0</v>
      </c>
      <c r="F55">
        <f t="shared" si="4"/>
        <v>90</v>
      </c>
      <c r="G55">
        <f t="shared" si="5"/>
        <v>61.3</v>
      </c>
      <c r="H55" s="112"/>
      <c r="I55">
        <f>BRPL_EOD!AA55+BRPL_EOD!AB55</f>
        <v>25.75</v>
      </c>
      <c r="J55">
        <f>BYPL_EOD!AA55+BYPL_EOD!AB55</f>
        <v>14.1</v>
      </c>
      <c r="K55">
        <f>MES_EOD!AA55+MES_EOD!AB55</f>
        <v>0</v>
      </c>
      <c r="L55">
        <f>NDMC_EOD!AA55+NDMC_EOD!AB55</f>
        <v>3.07</v>
      </c>
      <c r="M55">
        <f>TPDDL_EOD!AA55+TPDDL_EOD!AB55</f>
        <v>18.399999999999999</v>
      </c>
      <c r="N55">
        <f t="shared" si="0"/>
        <v>61.32</v>
      </c>
      <c r="O55" s="112">
        <f t="shared" si="1"/>
        <v>-2.0000000000003126E-2</v>
      </c>
      <c r="P55">
        <v>25.741601435094584</v>
      </c>
      <c r="Q55">
        <v>14.095401174168297</v>
      </c>
      <c r="R55">
        <v>0</v>
      </c>
      <c r="S55">
        <v>3.068998695368558</v>
      </c>
      <c r="T55">
        <v>18.393998695368555</v>
      </c>
      <c r="U55" s="114">
        <f t="shared" si="2"/>
        <v>61.3</v>
      </c>
      <c r="V55" s="112">
        <f t="shared" si="3"/>
        <v>0</v>
      </c>
      <c r="X55" s="117"/>
    </row>
    <row r="56" spans="1:24">
      <c r="A56" t="s">
        <v>98</v>
      </c>
      <c r="B56">
        <f>GT!B56</f>
        <v>70</v>
      </c>
      <c r="C56">
        <f>GT!C56</f>
        <v>20</v>
      </c>
      <c r="D56">
        <f>GT!M56</f>
        <v>61.3</v>
      </c>
      <c r="E56">
        <f>GT!N56</f>
        <v>0</v>
      </c>
      <c r="F56">
        <f t="shared" si="4"/>
        <v>90</v>
      </c>
      <c r="G56">
        <f t="shared" si="5"/>
        <v>61.3</v>
      </c>
      <c r="H56" s="112"/>
      <c r="I56">
        <f>BRPL_EOD!AA56+BRPL_EOD!AB56</f>
        <v>25.75</v>
      </c>
      <c r="J56">
        <f>BYPL_EOD!AA56+BYPL_EOD!AB56</f>
        <v>14.1</v>
      </c>
      <c r="K56">
        <f>MES_EOD!AA56+MES_EOD!AB56</f>
        <v>0</v>
      </c>
      <c r="L56">
        <f>NDMC_EOD!AA56+NDMC_EOD!AB56</f>
        <v>3.07</v>
      </c>
      <c r="M56">
        <f>TPDDL_EOD!AA56+TPDDL_EOD!AB56</f>
        <v>18.399999999999999</v>
      </c>
      <c r="N56">
        <f t="shared" si="0"/>
        <v>61.32</v>
      </c>
      <c r="O56" s="112">
        <f t="shared" si="1"/>
        <v>-2.0000000000003126E-2</v>
      </c>
      <c r="P56">
        <v>25.741601435094584</v>
      </c>
      <c r="Q56">
        <v>14.095401174168297</v>
      </c>
      <c r="R56">
        <v>0</v>
      </c>
      <c r="S56">
        <v>3.068998695368558</v>
      </c>
      <c r="T56">
        <v>18.393998695368555</v>
      </c>
      <c r="U56" s="114">
        <f t="shared" si="2"/>
        <v>61.3</v>
      </c>
      <c r="V56" s="112">
        <f t="shared" si="3"/>
        <v>0</v>
      </c>
      <c r="X56" s="117"/>
    </row>
    <row r="57" spans="1:24">
      <c r="A57" t="s">
        <v>99</v>
      </c>
      <c r="B57">
        <f>GT!B57</f>
        <v>70</v>
      </c>
      <c r="C57">
        <f>GT!C57</f>
        <v>20</v>
      </c>
      <c r="D57">
        <f>GT!M57</f>
        <v>61.3</v>
      </c>
      <c r="E57">
        <f>GT!N57</f>
        <v>0</v>
      </c>
      <c r="F57">
        <f t="shared" si="4"/>
        <v>90</v>
      </c>
      <c r="G57">
        <f t="shared" si="5"/>
        <v>61.3</v>
      </c>
      <c r="H57" s="112"/>
      <c r="I57">
        <f>BRPL_EOD!AA57+BRPL_EOD!AB57</f>
        <v>25.75</v>
      </c>
      <c r="J57">
        <f>BYPL_EOD!AA57+BYPL_EOD!AB57</f>
        <v>14.1</v>
      </c>
      <c r="K57">
        <f>MES_EOD!AA57+MES_EOD!AB57</f>
        <v>0</v>
      </c>
      <c r="L57">
        <f>NDMC_EOD!AA57+NDMC_EOD!AB57</f>
        <v>3.07</v>
      </c>
      <c r="M57">
        <f>TPDDL_EOD!AA57+TPDDL_EOD!AB57</f>
        <v>18.399999999999999</v>
      </c>
      <c r="N57">
        <f t="shared" si="0"/>
        <v>61.32</v>
      </c>
      <c r="O57" s="112">
        <f t="shared" si="1"/>
        <v>-2.0000000000003126E-2</v>
      </c>
      <c r="P57">
        <v>25.741601435094584</v>
      </c>
      <c r="Q57">
        <v>14.095401174168297</v>
      </c>
      <c r="R57">
        <v>0</v>
      </c>
      <c r="S57">
        <v>3.068998695368558</v>
      </c>
      <c r="T57">
        <v>18.393998695368555</v>
      </c>
      <c r="U57" s="114">
        <f t="shared" si="2"/>
        <v>61.3</v>
      </c>
      <c r="V57" s="112">
        <f t="shared" si="3"/>
        <v>0</v>
      </c>
      <c r="X57" s="117"/>
    </row>
    <row r="58" spans="1:24">
      <c r="A58" t="s">
        <v>100</v>
      </c>
      <c r="B58">
        <f>GT!B58</f>
        <v>36</v>
      </c>
      <c r="C58">
        <f>GT!C58</f>
        <v>20</v>
      </c>
      <c r="D58">
        <f>GT!M58</f>
        <v>30.3</v>
      </c>
      <c r="E58">
        <f>GT!N58</f>
        <v>0</v>
      </c>
      <c r="F58">
        <f t="shared" si="4"/>
        <v>56</v>
      </c>
      <c r="G58">
        <f t="shared" si="5"/>
        <v>30.3</v>
      </c>
      <c r="H58" s="112"/>
      <c r="I58">
        <f>BRPL_EOD!AA58+BRPL_EOD!AB58</f>
        <v>10.94</v>
      </c>
      <c r="J58">
        <f>BYPL_EOD!AA58+BYPL_EOD!AB58</f>
        <v>7.95</v>
      </c>
      <c r="K58">
        <f>MES_EOD!AA58+MES_EOD!AB58</f>
        <v>0</v>
      </c>
      <c r="L58">
        <f>NDMC_EOD!AA58+NDMC_EOD!AB58</f>
        <v>1.77</v>
      </c>
      <c r="M58">
        <f>TPDDL_EOD!AA58+TPDDL_EOD!AB58</f>
        <v>9.94</v>
      </c>
      <c r="N58">
        <f t="shared" si="0"/>
        <v>30.6</v>
      </c>
      <c r="O58" s="112">
        <f t="shared" si="1"/>
        <v>-0.30000000000000071</v>
      </c>
      <c r="P58">
        <v>10.832745098039215</v>
      </c>
      <c r="Q58">
        <v>7.8720588235294118</v>
      </c>
      <c r="R58">
        <v>0</v>
      </c>
      <c r="S58">
        <v>1.7526470588235294</v>
      </c>
      <c r="T58">
        <v>9.8425490196078425</v>
      </c>
      <c r="U58" s="114">
        <f t="shared" si="2"/>
        <v>30.299999999999997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36</v>
      </c>
      <c r="C59">
        <f>GT!C59</f>
        <v>20</v>
      </c>
      <c r="D59">
        <f>GT!M59</f>
        <v>30.3</v>
      </c>
      <c r="E59">
        <f>GT!N59</f>
        <v>0</v>
      </c>
      <c r="F59">
        <f t="shared" si="4"/>
        <v>56</v>
      </c>
      <c r="G59">
        <f t="shared" si="5"/>
        <v>30.3</v>
      </c>
      <c r="H59" s="112"/>
      <c r="I59">
        <f>BRPL_EOD!AA59+BRPL_EOD!AB59</f>
        <v>10.94</v>
      </c>
      <c r="J59">
        <f>BYPL_EOD!AA59+BYPL_EOD!AB59</f>
        <v>7.95</v>
      </c>
      <c r="K59">
        <f>MES_EOD!AA59+MES_EOD!AB59</f>
        <v>0</v>
      </c>
      <c r="L59">
        <f>NDMC_EOD!AA59+NDMC_EOD!AB59</f>
        <v>1.77</v>
      </c>
      <c r="M59">
        <f>TPDDL_EOD!AA59+TPDDL_EOD!AB59</f>
        <v>9.94</v>
      </c>
      <c r="N59">
        <f t="shared" si="0"/>
        <v>30.6</v>
      </c>
      <c r="O59" s="112">
        <f t="shared" si="1"/>
        <v>-0.30000000000000071</v>
      </c>
      <c r="P59">
        <v>10.832745098039215</v>
      </c>
      <c r="Q59">
        <v>7.8720588235294118</v>
      </c>
      <c r="R59">
        <v>0</v>
      </c>
      <c r="S59">
        <v>1.7526470588235294</v>
      </c>
      <c r="T59">
        <v>9.8425490196078425</v>
      </c>
      <c r="U59" s="114">
        <f t="shared" si="2"/>
        <v>30.299999999999997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36</v>
      </c>
      <c r="C60">
        <f>GT!C60</f>
        <v>54</v>
      </c>
      <c r="D60">
        <f>GT!M60</f>
        <v>30.3</v>
      </c>
      <c r="E60">
        <f>GT!N60</f>
        <v>25</v>
      </c>
      <c r="F60">
        <f t="shared" si="4"/>
        <v>90</v>
      </c>
      <c r="G60">
        <f t="shared" si="5"/>
        <v>55.3</v>
      </c>
      <c r="H60" s="112"/>
      <c r="I60">
        <f>BRPL_EOD!AA60+BRPL_EOD!AB60</f>
        <v>21.07</v>
      </c>
      <c r="J60">
        <f>BYPL_EOD!AA60+BYPL_EOD!AB60</f>
        <v>13.5</v>
      </c>
      <c r="K60">
        <f>MES_EOD!AA60+MES_EOD!AB60</f>
        <v>0</v>
      </c>
      <c r="L60">
        <f>NDMC_EOD!AA60+NDMC_EOD!AB60</f>
        <v>3.26</v>
      </c>
      <c r="M60">
        <f>TPDDL_EOD!AA60+TPDDL_EOD!AB60</f>
        <v>17.18</v>
      </c>
      <c r="N60">
        <f t="shared" si="0"/>
        <v>55.01</v>
      </c>
      <c r="O60" s="112">
        <f t="shared" si="1"/>
        <v>0.28999999999999915</v>
      </c>
      <c r="P60">
        <v>21.181076167969461</v>
      </c>
      <c r="Q60">
        <v>13.571168878385748</v>
      </c>
      <c r="R60">
        <v>0</v>
      </c>
      <c r="S60">
        <v>3.2771859661879654</v>
      </c>
      <c r="T60">
        <v>17.270568987456826</v>
      </c>
      <c r="U60" s="114">
        <f t="shared" si="2"/>
        <v>55.300000000000004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54</v>
      </c>
      <c r="D61">
        <f>GT!M61</f>
        <v>30.3</v>
      </c>
      <c r="E61">
        <f>GT!N61</f>
        <v>25</v>
      </c>
      <c r="F61">
        <f t="shared" si="4"/>
        <v>90</v>
      </c>
      <c r="G61">
        <f t="shared" si="5"/>
        <v>55.3</v>
      </c>
      <c r="H61" s="112"/>
      <c r="I61">
        <f>BRPL_EOD!AA61+BRPL_EOD!AB61</f>
        <v>21.07</v>
      </c>
      <c r="J61">
        <f>BYPL_EOD!AA61+BYPL_EOD!AB61</f>
        <v>13.5</v>
      </c>
      <c r="K61">
        <f>MES_EOD!AA61+MES_EOD!AB61</f>
        <v>0</v>
      </c>
      <c r="L61">
        <f>NDMC_EOD!AA61+NDMC_EOD!AB61</f>
        <v>3.26</v>
      </c>
      <c r="M61">
        <f>TPDDL_EOD!AA61+TPDDL_EOD!AB61</f>
        <v>17.18</v>
      </c>
      <c r="N61">
        <f t="shared" si="0"/>
        <v>55.01</v>
      </c>
      <c r="O61" s="112">
        <f t="shared" si="1"/>
        <v>0.28999999999999915</v>
      </c>
      <c r="P61">
        <v>21.181076167969461</v>
      </c>
      <c r="Q61">
        <v>13.571168878385748</v>
      </c>
      <c r="R61">
        <v>0</v>
      </c>
      <c r="S61">
        <v>3.2771859661879654</v>
      </c>
      <c r="T61">
        <v>17.270568987456826</v>
      </c>
      <c r="U61" s="114">
        <f t="shared" si="2"/>
        <v>55.300000000000004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54</v>
      </c>
      <c r="D62">
        <f>GT!M62</f>
        <v>30.3</v>
      </c>
      <c r="E62">
        <f>GT!N62</f>
        <v>25</v>
      </c>
      <c r="F62">
        <f t="shared" si="4"/>
        <v>90</v>
      </c>
      <c r="G62">
        <f t="shared" si="5"/>
        <v>55.3</v>
      </c>
      <c r="H62" s="112"/>
      <c r="I62">
        <f>BRPL_EOD!AA62+BRPL_EOD!AB62</f>
        <v>21.07</v>
      </c>
      <c r="J62">
        <f>BYPL_EOD!AA62+BYPL_EOD!AB62</f>
        <v>13.5</v>
      </c>
      <c r="K62">
        <f>MES_EOD!AA62+MES_EOD!AB62</f>
        <v>0</v>
      </c>
      <c r="L62">
        <f>NDMC_EOD!AA62+NDMC_EOD!AB62</f>
        <v>3.26</v>
      </c>
      <c r="M62">
        <f>TPDDL_EOD!AA62+TPDDL_EOD!AB62</f>
        <v>17.18</v>
      </c>
      <c r="N62">
        <f t="shared" si="0"/>
        <v>55.01</v>
      </c>
      <c r="O62" s="112">
        <f t="shared" si="1"/>
        <v>0.28999999999999915</v>
      </c>
      <c r="P62">
        <v>21.181076167969461</v>
      </c>
      <c r="Q62">
        <v>13.571168878385748</v>
      </c>
      <c r="R62">
        <v>0</v>
      </c>
      <c r="S62">
        <v>3.2771859661879654</v>
      </c>
      <c r="T62">
        <v>17.270568987456826</v>
      </c>
      <c r="U62" s="114">
        <f t="shared" si="2"/>
        <v>55.300000000000004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36</v>
      </c>
      <c r="C63">
        <f>GT!C63</f>
        <v>54</v>
      </c>
      <c r="D63">
        <f>GT!M63</f>
        <v>30.3</v>
      </c>
      <c r="E63">
        <f>GT!N63</f>
        <v>25</v>
      </c>
      <c r="F63">
        <f t="shared" si="4"/>
        <v>90</v>
      </c>
      <c r="G63">
        <f t="shared" si="5"/>
        <v>55.3</v>
      </c>
      <c r="H63" s="112"/>
      <c r="I63">
        <f>BRPL_EOD!AA63+BRPL_EOD!AB63</f>
        <v>21.07</v>
      </c>
      <c r="J63">
        <f>BYPL_EOD!AA63+BYPL_EOD!AB63</f>
        <v>13.5</v>
      </c>
      <c r="K63">
        <f>MES_EOD!AA63+MES_EOD!AB63</f>
        <v>0</v>
      </c>
      <c r="L63">
        <f>NDMC_EOD!AA63+NDMC_EOD!AB63</f>
        <v>3.26</v>
      </c>
      <c r="M63">
        <f>TPDDL_EOD!AA63+TPDDL_EOD!AB63</f>
        <v>17.18</v>
      </c>
      <c r="N63">
        <f t="shared" si="0"/>
        <v>55.01</v>
      </c>
      <c r="O63" s="112">
        <f t="shared" si="1"/>
        <v>0.28999999999999915</v>
      </c>
      <c r="P63">
        <v>21.181076167969461</v>
      </c>
      <c r="Q63">
        <v>13.571168878385748</v>
      </c>
      <c r="R63">
        <v>0</v>
      </c>
      <c r="S63">
        <v>3.2771859661879654</v>
      </c>
      <c r="T63">
        <v>17.270568987456826</v>
      </c>
      <c r="U63" s="114">
        <f t="shared" si="2"/>
        <v>55.300000000000004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54</v>
      </c>
      <c r="D64">
        <f>GT!M64</f>
        <v>30.3</v>
      </c>
      <c r="E64">
        <f>GT!N64</f>
        <v>25</v>
      </c>
      <c r="F64">
        <f t="shared" si="4"/>
        <v>90</v>
      </c>
      <c r="G64">
        <f t="shared" si="5"/>
        <v>55.3</v>
      </c>
      <c r="H64" s="112"/>
      <c r="I64">
        <f>BRPL_EOD!AA64+BRPL_EOD!AB64</f>
        <v>21.07</v>
      </c>
      <c r="J64">
        <f>BYPL_EOD!AA64+BYPL_EOD!AB64</f>
        <v>13.5</v>
      </c>
      <c r="K64">
        <f>MES_EOD!AA64+MES_EOD!AB64</f>
        <v>0</v>
      </c>
      <c r="L64">
        <f>NDMC_EOD!AA64+NDMC_EOD!AB64</f>
        <v>3.26</v>
      </c>
      <c r="M64">
        <f>TPDDL_EOD!AA64+TPDDL_EOD!AB64</f>
        <v>17.18</v>
      </c>
      <c r="N64">
        <f t="shared" si="0"/>
        <v>55.01</v>
      </c>
      <c r="O64" s="112">
        <f t="shared" si="1"/>
        <v>0.28999999999999915</v>
      </c>
      <c r="P64">
        <v>21.181076167969461</v>
      </c>
      <c r="Q64">
        <v>13.571168878385748</v>
      </c>
      <c r="R64">
        <v>0</v>
      </c>
      <c r="S64">
        <v>3.2771859661879654</v>
      </c>
      <c r="T64">
        <v>17.270568987456826</v>
      </c>
      <c r="U64" s="114">
        <f t="shared" si="2"/>
        <v>55.300000000000004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20</v>
      </c>
      <c r="D65">
        <f>GT!M65</f>
        <v>30.3</v>
      </c>
      <c r="E65">
        <f>GT!N65</f>
        <v>25</v>
      </c>
      <c r="F65">
        <f t="shared" si="4"/>
        <v>56</v>
      </c>
      <c r="G65">
        <f t="shared" si="5"/>
        <v>55.3</v>
      </c>
      <c r="H65" s="112"/>
      <c r="I65">
        <f>BRPL_EOD!AA65+BRPL_EOD!AB65</f>
        <v>21.07</v>
      </c>
      <c r="J65">
        <f>BYPL_EOD!AA65+BYPL_EOD!AB65</f>
        <v>13.5</v>
      </c>
      <c r="K65">
        <f>MES_EOD!AA65+MES_EOD!AB65</f>
        <v>0</v>
      </c>
      <c r="L65">
        <f>NDMC_EOD!AA65+NDMC_EOD!AB65</f>
        <v>3.26</v>
      </c>
      <c r="M65">
        <f>TPDDL_EOD!AA65+TPDDL_EOD!AB65</f>
        <v>17.18</v>
      </c>
      <c r="N65">
        <f t="shared" si="0"/>
        <v>55.01</v>
      </c>
      <c r="O65" s="112">
        <f t="shared" si="1"/>
        <v>0.28999999999999915</v>
      </c>
      <c r="P65">
        <v>21.360000000000003</v>
      </c>
      <c r="Q65">
        <v>13.5</v>
      </c>
      <c r="R65">
        <v>0</v>
      </c>
      <c r="S65">
        <v>3.26</v>
      </c>
      <c r="T65">
        <v>17.18</v>
      </c>
      <c r="U65" s="114">
        <f t="shared" si="2"/>
        <v>55.3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20</v>
      </c>
      <c r="D66">
        <f>GT!M66</f>
        <v>30.3</v>
      </c>
      <c r="E66">
        <f>GT!N66</f>
        <v>0</v>
      </c>
      <c r="F66">
        <f t="shared" si="4"/>
        <v>56</v>
      </c>
      <c r="G66">
        <f t="shared" si="5"/>
        <v>30.3</v>
      </c>
      <c r="H66" s="112"/>
      <c r="I66">
        <f>BRPL_EOD!AA66+BRPL_EOD!AB66</f>
        <v>10.94</v>
      </c>
      <c r="J66">
        <f>BYPL_EOD!AA66+BYPL_EOD!AB66</f>
        <v>7.95</v>
      </c>
      <c r="K66">
        <f>MES_EOD!AA66+MES_EOD!AB66</f>
        <v>0</v>
      </c>
      <c r="L66">
        <f>NDMC_EOD!AA66+NDMC_EOD!AB66</f>
        <v>1.77</v>
      </c>
      <c r="M66">
        <f>TPDDL_EOD!AA66+TPDDL_EOD!AB66</f>
        <v>9.94</v>
      </c>
      <c r="N66">
        <f t="shared" si="0"/>
        <v>30.6</v>
      </c>
      <c r="O66" s="112">
        <f t="shared" si="1"/>
        <v>-0.30000000000000071</v>
      </c>
      <c r="P66">
        <v>10.832745098039215</v>
      </c>
      <c r="Q66">
        <v>7.8720588235294118</v>
      </c>
      <c r="R66">
        <v>0</v>
      </c>
      <c r="S66">
        <v>1.7526470588235294</v>
      </c>
      <c r="T66">
        <v>9.8425490196078425</v>
      </c>
      <c r="U66" s="114">
        <f t="shared" si="2"/>
        <v>30.299999999999997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36</v>
      </c>
      <c r="C67">
        <f>GT!C67</f>
        <v>20</v>
      </c>
      <c r="D67">
        <f>GT!M67</f>
        <v>30.3</v>
      </c>
      <c r="E67">
        <f>GT!N67</f>
        <v>0</v>
      </c>
      <c r="F67">
        <f t="shared" si="4"/>
        <v>56</v>
      </c>
      <c r="G67">
        <f t="shared" si="5"/>
        <v>30.3</v>
      </c>
      <c r="H67" s="112"/>
      <c r="I67">
        <f>BRPL_EOD!AA67+BRPL_EOD!AB67</f>
        <v>10.94</v>
      </c>
      <c r="J67">
        <f>BYPL_EOD!AA67+BYPL_EOD!AB67</f>
        <v>7.95</v>
      </c>
      <c r="K67">
        <f>MES_EOD!AA67+MES_EOD!AB67</f>
        <v>0</v>
      </c>
      <c r="L67">
        <f>NDMC_EOD!AA67+NDMC_EOD!AB67</f>
        <v>1.77</v>
      </c>
      <c r="M67">
        <f>TPDDL_EOD!AA67+TPDDL_EOD!AB67</f>
        <v>9.94</v>
      </c>
      <c r="N67">
        <f t="shared" ref="N67:N98" si="6">SUM(I67:M67)</f>
        <v>30.6</v>
      </c>
      <c r="O67" s="112">
        <f t="shared" ref="O67:O98" si="7">G67-N67</f>
        <v>-0.30000000000000071</v>
      </c>
      <c r="P67">
        <v>10.832745098039215</v>
      </c>
      <c r="Q67">
        <v>7.8720588235294118</v>
      </c>
      <c r="R67">
        <v>0</v>
      </c>
      <c r="S67">
        <v>1.7526470588235294</v>
      </c>
      <c r="T67">
        <v>9.8425490196078425</v>
      </c>
      <c r="U67" s="114">
        <f t="shared" ref="U67:U98" si="8">SUM(P67:T67)</f>
        <v>30.299999999999997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36</v>
      </c>
      <c r="C68">
        <f>GT!C68</f>
        <v>20</v>
      </c>
      <c r="D68">
        <f>GT!M68</f>
        <v>30.3</v>
      </c>
      <c r="E68">
        <f>GT!N68</f>
        <v>0</v>
      </c>
      <c r="F68">
        <f t="shared" ref="F68:F98" si="10">B68+C68</f>
        <v>56</v>
      </c>
      <c r="G68">
        <f t="shared" ref="G68:G98" si="11">D68+E68-X68</f>
        <v>30.3</v>
      </c>
      <c r="H68" s="112"/>
      <c r="I68">
        <f>BRPL_EOD!AA68+BRPL_EOD!AB68</f>
        <v>10.94</v>
      </c>
      <c r="J68">
        <f>BYPL_EOD!AA68+BYPL_EOD!AB68</f>
        <v>7.95</v>
      </c>
      <c r="K68">
        <f>MES_EOD!AA68+MES_EOD!AB68</f>
        <v>0</v>
      </c>
      <c r="L68">
        <f>NDMC_EOD!AA68+NDMC_EOD!AB68</f>
        <v>1.77</v>
      </c>
      <c r="M68">
        <f>TPDDL_EOD!AA68+TPDDL_EOD!AB68</f>
        <v>9.94</v>
      </c>
      <c r="N68">
        <f t="shared" si="6"/>
        <v>30.6</v>
      </c>
      <c r="O68" s="112">
        <f t="shared" si="7"/>
        <v>-0.30000000000000071</v>
      </c>
      <c r="P68">
        <v>10.832745098039215</v>
      </c>
      <c r="Q68">
        <v>7.8720588235294118</v>
      </c>
      <c r="R68">
        <v>0</v>
      </c>
      <c r="S68">
        <v>1.7526470588235294</v>
      </c>
      <c r="T68">
        <v>9.8425490196078425</v>
      </c>
      <c r="U68" s="114">
        <f t="shared" si="8"/>
        <v>30.299999999999997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20</v>
      </c>
      <c r="D69">
        <f>GT!M69</f>
        <v>30.3</v>
      </c>
      <c r="E69">
        <f>GT!N69</f>
        <v>0</v>
      </c>
      <c r="F69">
        <f t="shared" si="10"/>
        <v>56</v>
      </c>
      <c r="G69">
        <f t="shared" si="11"/>
        <v>30.3</v>
      </c>
      <c r="H69" s="112"/>
      <c r="I69">
        <f>BRPL_EOD!AA69+BRPL_EOD!AB69</f>
        <v>10.94</v>
      </c>
      <c r="J69">
        <f>BYPL_EOD!AA69+BYPL_EOD!AB69</f>
        <v>7.95</v>
      </c>
      <c r="K69">
        <f>MES_EOD!AA69+MES_EOD!AB69</f>
        <v>0</v>
      </c>
      <c r="L69">
        <f>NDMC_EOD!AA69+NDMC_EOD!AB69</f>
        <v>1.77</v>
      </c>
      <c r="M69">
        <f>TPDDL_EOD!AA69+TPDDL_EOD!AB69</f>
        <v>9.94</v>
      </c>
      <c r="N69">
        <f t="shared" si="6"/>
        <v>30.6</v>
      </c>
      <c r="O69" s="112">
        <f t="shared" si="7"/>
        <v>-0.30000000000000071</v>
      </c>
      <c r="P69">
        <v>10.832745098039215</v>
      </c>
      <c r="Q69">
        <v>7.8720588235294118</v>
      </c>
      <c r="R69">
        <v>0</v>
      </c>
      <c r="S69">
        <v>1.7526470588235294</v>
      </c>
      <c r="T69">
        <v>9.8425490196078425</v>
      </c>
      <c r="U69" s="114">
        <f t="shared" si="8"/>
        <v>30.299999999999997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20</v>
      </c>
      <c r="D70">
        <f>GT!M70</f>
        <v>30.3</v>
      </c>
      <c r="E70">
        <f>GT!N70</f>
        <v>0</v>
      </c>
      <c r="F70">
        <f t="shared" si="10"/>
        <v>56</v>
      </c>
      <c r="G70">
        <f t="shared" si="11"/>
        <v>30.3</v>
      </c>
      <c r="H70" s="112"/>
      <c r="I70">
        <f>BRPL_EOD!AA70+BRPL_EOD!AB70</f>
        <v>10.94</v>
      </c>
      <c r="J70">
        <f>BYPL_EOD!AA70+BYPL_EOD!AB70</f>
        <v>7.95</v>
      </c>
      <c r="K70">
        <f>MES_EOD!AA70+MES_EOD!AB70</f>
        <v>0</v>
      </c>
      <c r="L70">
        <f>NDMC_EOD!AA70+NDMC_EOD!AB70</f>
        <v>1.77</v>
      </c>
      <c r="M70">
        <f>TPDDL_EOD!AA70+TPDDL_EOD!AB70</f>
        <v>9.94</v>
      </c>
      <c r="N70">
        <f t="shared" si="6"/>
        <v>30.6</v>
      </c>
      <c r="O70" s="112">
        <f t="shared" si="7"/>
        <v>-0.30000000000000071</v>
      </c>
      <c r="P70">
        <v>10.832745098039215</v>
      </c>
      <c r="Q70">
        <v>7.8720588235294118</v>
      </c>
      <c r="R70">
        <v>0</v>
      </c>
      <c r="S70">
        <v>1.7526470588235294</v>
      </c>
      <c r="T70">
        <v>9.8425490196078425</v>
      </c>
      <c r="U70" s="114">
        <f t="shared" si="8"/>
        <v>30.299999999999997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20</v>
      </c>
      <c r="D71">
        <f>GT!M71</f>
        <v>30.3</v>
      </c>
      <c r="E71">
        <f>GT!N71</f>
        <v>0</v>
      </c>
      <c r="F71">
        <f t="shared" si="10"/>
        <v>56</v>
      </c>
      <c r="G71">
        <f t="shared" si="11"/>
        <v>30.3</v>
      </c>
      <c r="H71" s="112"/>
      <c r="I71">
        <f>BRPL_EOD!AA71+BRPL_EOD!AB71</f>
        <v>10.94</v>
      </c>
      <c r="J71">
        <f>BYPL_EOD!AA71+BYPL_EOD!AB71</f>
        <v>7.95</v>
      </c>
      <c r="K71">
        <f>MES_EOD!AA71+MES_EOD!AB71</f>
        <v>0</v>
      </c>
      <c r="L71">
        <f>NDMC_EOD!AA71+NDMC_EOD!AB71</f>
        <v>1.77</v>
      </c>
      <c r="M71">
        <f>TPDDL_EOD!AA71+TPDDL_EOD!AB71</f>
        <v>9.94</v>
      </c>
      <c r="N71">
        <f t="shared" si="6"/>
        <v>30.6</v>
      </c>
      <c r="O71" s="112">
        <f t="shared" si="7"/>
        <v>-0.30000000000000071</v>
      </c>
      <c r="P71">
        <v>10.832745098039215</v>
      </c>
      <c r="Q71">
        <v>7.8720588235294118</v>
      </c>
      <c r="R71">
        <v>0</v>
      </c>
      <c r="S71">
        <v>1.7526470588235294</v>
      </c>
      <c r="T71">
        <v>9.8425490196078425</v>
      </c>
      <c r="U71" s="114">
        <f t="shared" si="8"/>
        <v>30.299999999999997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20</v>
      </c>
      <c r="D72">
        <f>GT!M72</f>
        <v>30.3</v>
      </c>
      <c r="E72">
        <f>GT!N72</f>
        <v>0</v>
      </c>
      <c r="F72">
        <f t="shared" si="10"/>
        <v>56</v>
      </c>
      <c r="G72">
        <f t="shared" si="11"/>
        <v>30.3</v>
      </c>
      <c r="H72" s="112"/>
      <c r="I72">
        <f>BRPL_EOD!AA72+BRPL_EOD!AB72</f>
        <v>10.94</v>
      </c>
      <c r="J72">
        <f>BYPL_EOD!AA72+BYPL_EOD!AB72</f>
        <v>7.95</v>
      </c>
      <c r="K72">
        <f>MES_EOD!AA72+MES_EOD!AB72</f>
        <v>0</v>
      </c>
      <c r="L72">
        <f>NDMC_EOD!AA72+NDMC_EOD!AB72</f>
        <v>1.77</v>
      </c>
      <c r="M72">
        <f>TPDDL_EOD!AA72+TPDDL_EOD!AB72</f>
        <v>9.94</v>
      </c>
      <c r="N72">
        <f t="shared" si="6"/>
        <v>30.6</v>
      </c>
      <c r="O72" s="112">
        <f t="shared" si="7"/>
        <v>-0.30000000000000071</v>
      </c>
      <c r="P72">
        <v>10.832745098039215</v>
      </c>
      <c r="Q72">
        <v>7.8720588235294118</v>
      </c>
      <c r="R72">
        <v>0</v>
      </c>
      <c r="S72">
        <v>1.7526470588235294</v>
      </c>
      <c r="T72">
        <v>9.8425490196078425</v>
      </c>
      <c r="U72" s="114">
        <f t="shared" si="8"/>
        <v>30.299999999999997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36</v>
      </c>
      <c r="C73">
        <f>GT!C73</f>
        <v>20</v>
      </c>
      <c r="D73">
        <f>GT!M73</f>
        <v>30.3</v>
      </c>
      <c r="E73">
        <f>GT!N73</f>
        <v>0</v>
      </c>
      <c r="F73">
        <f t="shared" si="10"/>
        <v>56</v>
      </c>
      <c r="G73">
        <f t="shared" si="11"/>
        <v>30.3</v>
      </c>
      <c r="H73" s="112"/>
      <c r="I73">
        <f>BRPL_EOD!AA73+BRPL_EOD!AB73</f>
        <v>10.94</v>
      </c>
      <c r="J73">
        <f>BYPL_EOD!AA73+BYPL_EOD!AB73</f>
        <v>7.95</v>
      </c>
      <c r="K73">
        <f>MES_EOD!AA73+MES_EOD!AB73</f>
        <v>0</v>
      </c>
      <c r="L73">
        <f>NDMC_EOD!AA73+NDMC_EOD!AB73</f>
        <v>1.77</v>
      </c>
      <c r="M73">
        <f>TPDDL_EOD!AA73+TPDDL_EOD!AB73</f>
        <v>9.94</v>
      </c>
      <c r="N73">
        <f t="shared" si="6"/>
        <v>30.6</v>
      </c>
      <c r="O73" s="112">
        <f t="shared" si="7"/>
        <v>-0.30000000000000071</v>
      </c>
      <c r="P73">
        <v>10.832745098039215</v>
      </c>
      <c r="Q73">
        <v>7.8720588235294118</v>
      </c>
      <c r="R73">
        <v>0</v>
      </c>
      <c r="S73">
        <v>1.7526470588235294</v>
      </c>
      <c r="T73">
        <v>9.8425490196078425</v>
      </c>
      <c r="U73" s="114">
        <f t="shared" si="8"/>
        <v>30.299999999999997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36</v>
      </c>
      <c r="C74">
        <f>GT!C74</f>
        <v>20</v>
      </c>
      <c r="D74">
        <f>GT!M74</f>
        <v>30.3</v>
      </c>
      <c r="E74">
        <f>GT!N74</f>
        <v>0</v>
      </c>
      <c r="F74">
        <f t="shared" si="10"/>
        <v>56</v>
      </c>
      <c r="G74">
        <f t="shared" si="11"/>
        <v>30.3</v>
      </c>
      <c r="H74" s="112"/>
      <c r="I74">
        <f>BRPL_EOD!AA74+BRPL_EOD!AB74</f>
        <v>10.94</v>
      </c>
      <c r="J74">
        <f>BYPL_EOD!AA74+BYPL_EOD!AB74</f>
        <v>7.95</v>
      </c>
      <c r="K74">
        <f>MES_EOD!AA74+MES_EOD!AB74</f>
        <v>0</v>
      </c>
      <c r="L74">
        <f>NDMC_EOD!AA74+NDMC_EOD!AB74</f>
        <v>1.77</v>
      </c>
      <c r="M74">
        <f>TPDDL_EOD!AA74+TPDDL_EOD!AB74</f>
        <v>9.94</v>
      </c>
      <c r="N74">
        <f t="shared" si="6"/>
        <v>30.6</v>
      </c>
      <c r="O74" s="112">
        <f t="shared" si="7"/>
        <v>-0.30000000000000071</v>
      </c>
      <c r="P74">
        <v>10.832745098039215</v>
      </c>
      <c r="Q74">
        <v>7.8720588235294118</v>
      </c>
      <c r="R74">
        <v>0</v>
      </c>
      <c r="S74">
        <v>1.7526470588235294</v>
      </c>
      <c r="T74">
        <v>9.8425490196078425</v>
      </c>
      <c r="U74" s="114">
        <f t="shared" si="8"/>
        <v>30.299999999999997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36</v>
      </c>
      <c r="C75">
        <f>GT!C75</f>
        <v>20</v>
      </c>
      <c r="D75">
        <f>GT!M75</f>
        <v>30.6</v>
      </c>
      <c r="E75">
        <f>GT!N75</f>
        <v>0</v>
      </c>
      <c r="F75">
        <f t="shared" si="10"/>
        <v>56</v>
      </c>
      <c r="G75">
        <f t="shared" si="11"/>
        <v>30.6</v>
      </c>
      <c r="H75" s="112"/>
      <c r="I75">
        <f>BRPL_EOD!AA75+BRPL_EOD!AB75</f>
        <v>10.94</v>
      </c>
      <c r="J75">
        <f>BYPL_EOD!AA75+BYPL_EOD!AB75</f>
        <v>7.95</v>
      </c>
      <c r="K75">
        <f>MES_EOD!AA75+MES_EOD!AB75</f>
        <v>0</v>
      </c>
      <c r="L75">
        <f>NDMC_EOD!AA75+NDMC_EOD!AB75</f>
        <v>1.77</v>
      </c>
      <c r="M75">
        <f>TPDDL_EOD!AA75+TPDDL_EOD!AB75</f>
        <v>9.94</v>
      </c>
      <c r="N75">
        <f t="shared" si="6"/>
        <v>30.6</v>
      </c>
      <c r="O75" s="112">
        <f t="shared" si="7"/>
        <v>0</v>
      </c>
      <c r="P75">
        <v>10.94</v>
      </c>
      <c r="Q75">
        <v>7.95</v>
      </c>
      <c r="R75">
        <v>0</v>
      </c>
      <c r="S75">
        <v>1.77</v>
      </c>
      <c r="T75">
        <v>9.94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36</v>
      </c>
      <c r="C76">
        <f>GT!C76</f>
        <v>20</v>
      </c>
      <c r="D76">
        <f>GT!M76</f>
        <v>30.6</v>
      </c>
      <c r="E76">
        <f>GT!N76</f>
        <v>0</v>
      </c>
      <c r="F76">
        <f t="shared" si="10"/>
        <v>56</v>
      </c>
      <c r="G76">
        <f t="shared" si="11"/>
        <v>30.6</v>
      </c>
      <c r="H76" s="112"/>
      <c r="I76">
        <f>BRPL_EOD!AA76+BRPL_EOD!AB76</f>
        <v>10.94</v>
      </c>
      <c r="J76">
        <f>BYPL_EOD!AA76+BYPL_EOD!AB76</f>
        <v>7.95</v>
      </c>
      <c r="K76">
        <f>MES_EOD!AA76+MES_EOD!AB76</f>
        <v>0</v>
      </c>
      <c r="L76">
        <f>NDMC_EOD!AA76+NDMC_EOD!AB76</f>
        <v>1.77</v>
      </c>
      <c r="M76">
        <f>TPDDL_EOD!AA76+TPDDL_EOD!AB76</f>
        <v>9.94</v>
      </c>
      <c r="N76">
        <f t="shared" si="6"/>
        <v>30.6</v>
      </c>
      <c r="O76" s="112">
        <f t="shared" si="7"/>
        <v>0</v>
      </c>
      <c r="P76">
        <v>10.94</v>
      </c>
      <c r="Q76">
        <v>7.95</v>
      </c>
      <c r="R76">
        <v>0</v>
      </c>
      <c r="S76">
        <v>1.77</v>
      </c>
      <c r="T76">
        <v>9.94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36</v>
      </c>
      <c r="C77">
        <f>GT!C77</f>
        <v>20</v>
      </c>
      <c r="D77">
        <f>GT!M77</f>
        <v>35.6</v>
      </c>
      <c r="E77">
        <f>GT!N77</f>
        <v>0</v>
      </c>
      <c r="F77">
        <f t="shared" si="10"/>
        <v>56</v>
      </c>
      <c r="G77">
        <f t="shared" si="11"/>
        <v>35.6</v>
      </c>
      <c r="H77" s="112"/>
      <c r="I77">
        <f>BRPL_EOD!AA77+BRPL_EOD!AB77</f>
        <v>14.95</v>
      </c>
      <c r="J77">
        <f>BYPL_EOD!AA77+BYPL_EOD!AB77</f>
        <v>8.19</v>
      </c>
      <c r="K77">
        <f>MES_EOD!AA77+MES_EOD!AB77</f>
        <v>0</v>
      </c>
      <c r="L77">
        <f>NDMC_EOD!AA77+NDMC_EOD!AB77</f>
        <v>1.78</v>
      </c>
      <c r="M77">
        <f>TPDDL_EOD!AA77+TPDDL_EOD!AB77</f>
        <v>10.68</v>
      </c>
      <c r="N77">
        <f t="shared" si="6"/>
        <v>35.6</v>
      </c>
      <c r="O77" s="112">
        <f t="shared" si="7"/>
        <v>0</v>
      </c>
      <c r="P77">
        <v>14.95</v>
      </c>
      <c r="Q77">
        <v>8.19</v>
      </c>
      <c r="R77">
        <v>0</v>
      </c>
      <c r="S77">
        <v>1.78</v>
      </c>
      <c r="T77">
        <v>10.68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70</v>
      </c>
      <c r="C78">
        <f>GT!C78</f>
        <v>20</v>
      </c>
      <c r="D78">
        <f>GT!M78</f>
        <v>31.6</v>
      </c>
      <c r="E78">
        <f>GT!N78</f>
        <v>0</v>
      </c>
      <c r="F78">
        <f t="shared" si="10"/>
        <v>90</v>
      </c>
      <c r="G78">
        <f t="shared" si="11"/>
        <v>31.6</v>
      </c>
      <c r="H78" s="112"/>
      <c r="I78">
        <f>BRPL_EOD!AA78+BRPL_EOD!AB78</f>
        <v>11.52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31.6</v>
      </c>
      <c r="O78" s="112">
        <f t="shared" si="7"/>
        <v>0</v>
      </c>
      <c r="P78">
        <v>11.52</v>
      </c>
      <c r="Q78">
        <v>8</v>
      </c>
      <c r="R78">
        <v>0</v>
      </c>
      <c r="S78">
        <v>2.08</v>
      </c>
      <c r="T78">
        <v>10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70</v>
      </c>
      <c r="C79">
        <f>GT!C79</f>
        <v>20</v>
      </c>
      <c r="D79">
        <f>GT!M79</f>
        <v>31.6</v>
      </c>
      <c r="E79">
        <f>GT!N79</f>
        <v>0</v>
      </c>
      <c r="F79">
        <f t="shared" si="10"/>
        <v>90</v>
      </c>
      <c r="G79">
        <f t="shared" si="11"/>
        <v>31.6</v>
      </c>
      <c r="H79" s="112"/>
      <c r="I79">
        <f>BRPL_EOD!AA79+BRPL_EOD!AB79</f>
        <v>11.52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31.6</v>
      </c>
      <c r="O79" s="112">
        <f t="shared" si="7"/>
        <v>0</v>
      </c>
      <c r="P79">
        <v>11.52</v>
      </c>
      <c r="Q79">
        <v>8</v>
      </c>
      <c r="R79">
        <v>0</v>
      </c>
      <c r="S79">
        <v>2.08</v>
      </c>
      <c r="T79">
        <v>10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70</v>
      </c>
      <c r="C80">
        <f>GT!C80</f>
        <v>20</v>
      </c>
      <c r="D80">
        <f>GT!M80</f>
        <v>31.6</v>
      </c>
      <c r="E80">
        <f>GT!N80</f>
        <v>0</v>
      </c>
      <c r="F80">
        <f t="shared" si="10"/>
        <v>90</v>
      </c>
      <c r="G80">
        <f t="shared" si="11"/>
        <v>31.6</v>
      </c>
      <c r="H80" s="112"/>
      <c r="I80">
        <f>BRPL_EOD!AA80+BRPL_EOD!AB80</f>
        <v>11.52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31.6</v>
      </c>
      <c r="O80" s="112">
        <f t="shared" si="7"/>
        <v>0</v>
      </c>
      <c r="P80">
        <v>11.52</v>
      </c>
      <c r="Q80">
        <v>8</v>
      </c>
      <c r="R80">
        <v>0</v>
      </c>
      <c r="S80">
        <v>2.08</v>
      </c>
      <c r="T80">
        <v>10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70</v>
      </c>
      <c r="C81">
        <f>GT!C81</f>
        <v>20</v>
      </c>
      <c r="D81">
        <f>GT!M81</f>
        <v>31.6</v>
      </c>
      <c r="E81">
        <f>GT!N81</f>
        <v>0</v>
      </c>
      <c r="F81">
        <f t="shared" si="10"/>
        <v>90</v>
      </c>
      <c r="G81">
        <f t="shared" si="11"/>
        <v>31.6</v>
      </c>
      <c r="H81" s="112"/>
      <c r="I81">
        <f>BRPL_EOD!AA81+BRPL_EOD!AB81</f>
        <v>11.52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31.6</v>
      </c>
      <c r="O81" s="112">
        <f t="shared" si="7"/>
        <v>0</v>
      </c>
      <c r="P81">
        <v>11.52</v>
      </c>
      <c r="Q81">
        <v>8</v>
      </c>
      <c r="R81">
        <v>0</v>
      </c>
      <c r="S81">
        <v>2.08</v>
      </c>
      <c r="T81">
        <v>10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70</v>
      </c>
      <c r="C82">
        <f>GT!C82</f>
        <v>20</v>
      </c>
      <c r="D82">
        <f>GT!M82</f>
        <v>31.6</v>
      </c>
      <c r="E82">
        <f>GT!N82</f>
        <v>0</v>
      </c>
      <c r="F82">
        <f t="shared" si="10"/>
        <v>90</v>
      </c>
      <c r="G82">
        <f t="shared" si="11"/>
        <v>31.6</v>
      </c>
      <c r="H82" s="112"/>
      <c r="I82">
        <f>BRPL_EOD!AA82+BRPL_EOD!AB82</f>
        <v>11.52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31.6</v>
      </c>
      <c r="O82" s="112">
        <f t="shared" si="7"/>
        <v>0</v>
      </c>
      <c r="P82">
        <v>11.52</v>
      </c>
      <c r="Q82">
        <v>8</v>
      </c>
      <c r="R82">
        <v>0</v>
      </c>
      <c r="S82">
        <v>2.08</v>
      </c>
      <c r="T82">
        <v>10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70</v>
      </c>
      <c r="C83">
        <f>GT!C83</f>
        <v>20</v>
      </c>
      <c r="D83">
        <f>GT!M83</f>
        <v>31.6</v>
      </c>
      <c r="E83">
        <f>GT!N83</f>
        <v>0</v>
      </c>
      <c r="F83">
        <f t="shared" si="10"/>
        <v>90</v>
      </c>
      <c r="G83">
        <f t="shared" si="11"/>
        <v>31.6</v>
      </c>
      <c r="H83" s="112"/>
      <c r="I83">
        <f>BRPL_EOD!AA83+BRPL_EOD!AB83</f>
        <v>11.52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31.6</v>
      </c>
      <c r="O83" s="112">
        <f t="shared" si="7"/>
        <v>0</v>
      </c>
      <c r="P83">
        <v>11.52</v>
      </c>
      <c r="Q83">
        <v>8</v>
      </c>
      <c r="R83">
        <v>0</v>
      </c>
      <c r="S83">
        <v>2.08</v>
      </c>
      <c r="T83">
        <v>10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70</v>
      </c>
      <c r="C84">
        <f>GT!C84</f>
        <v>20</v>
      </c>
      <c r="D84">
        <f>GT!M84</f>
        <v>31.6</v>
      </c>
      <c r="E84">
        <f>GT!N84</f>
        <v>0</v>
      </c>
      <c r="F84">
        <f t="shared" si="10"/>
        <v>90</v>
      </c>
      <c r="G84">
        <f t="shared" si="11"/>
        <v>31.6</v>
      </c>
      <c r="H84" s="112"/>
      <c r="I84">
        <f>BRPL_EOD!AA84+BRPL_EOD!AB84</f>
        <v>11.52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31.6</v>
      </c>
      <c r="O84" s="112">
        <f t="shared" si="7"/>
        <v>0</v>
      </c>
      <c r="P84">
        <v>11.52</v>
      </c>
      <c r="Q84">
        <v>8</v>
      </c>
      <c r="R84">
        <v>0</v>
      </c>
      <c r="S84">
        <v>2.08</v>
      </c>
      <c r="T84">
        <v>10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70</v>
      </c>
      <c r="C85">
        <f>GT!C85</f>
        <v>20</v>
      </c>
      <c r="D85">
        <f>GT!M85</f>
        <v>33.6</v>
      </c>
      <c r="E85">
        <f>GT!N85</f>
        <v>0</v>
      </c>
      <c r="F85">
        <f t="shared" si="10"/>
        <v>90</v>
      </c>
      <c r="G85">
        <f t="shared" si="11"/>
        <v>33.6</v>
      </c>
      <c r="H85" s="112"/>
      <c r="I85">
        <f>BRPL_EOD!AA85+BRPL_EOD!AB85</f>
        <v>13.52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33.6</v>
      </c>
      <c r="O85" s="112">
        <f t="shared" si="7"/>
        <v>0</v>
      </c>
      <c r="P85">
        <v>13.52</v>
      </c>
      <c r="Q85">
        <v>8</v>
      </c>
      <c r="R85">
        <v>0</v>
      </c>
      <c r="S85">
        <v>2.08</v>
      </c>
      <c r="T85">
        <v>10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70</v>
      </c>
      <c r="C86">
        <f>GT!C86</f>
        <v>20</v>
      </c>
      <c r="D86">
        <f>GT!M86</f>
        <v>33.6</v>
      </c>
      <c r="E86">
        <f>GT!N86</f>
        <v>0</v>
      </c>
      <c r="F86">
        <f t="shared" si="10"/>
        <v>90</v>
      </c>
      <c r="G86">
        <f t="shared" si="11"/>
        <v>33.6</v>
      </c>
      <c r="H86" s="112"/>
      <c r="I86">
        <f>BRPL_EOD!AA86+BRPL_EOD!AB86</f>
        <v>13.52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33.6</v>
      </c>
      <c r="O86" s="112">
        <f t="shared" si="7"/>
        <v>0</v>
      </c>
      <c r="P86">
        <v>13.52</v>
      </c>
      <c r="Q86">
        <v>8</v>
      </c>
      <c r="R86">
        <v>0</v>
      </c>
      <c r="S86">
        <v>2.08</v>
      </c>
      <c r="T86">
        <v>10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70</v>
      </c>
      <c r="C87">
        <f>GT!C87</f>
        <v>20</v>
      </c>
      <c r="D87">
        <f>GT!M87</f>
        <v>33.6</v>
      </c>
      <c r="E87">
        <f>GT!N87</f>
        <v>0</v>
      </c>
      <c r="F87">
        <f t="shared" si="10"/>
        <v>90</v>
      </c>
      <c r="G87">
        <f t="shared" si="11"/>
        <v>33.6</v>
      </c>
      <c r="H87" s="112"/>
      <c r="I87">
        <f>BRPL_EOD!AA87+BRPL_EOD!AB87</f>
        <v>13.52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33.6</v>
      </c>
      <c r="O87" s="112">
        <f t="shared" si="7"/>
        <v>0</v>
      </c>
      <c r="P87">
        <v>13.52</v>
      </c>
      <c r="Q87">
        <v>8</v>
      </c>
      <c r="R87">
        <v>0</v>
      </c>
      <c r="S87">
        <v>2.08</v>
      </c>
      <c r="T87">
        <v>10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70</v>
      </c>
      <c r="C88">
        <f>GT!C88</f>
        <v>20</v>
      </c>
      <c r="D88">
        <f>GT!M88</f>
        <v>33.6</v>
      </c>
      <c r="E88">
        <f>GT!N88</f>
        <v>0</v>
      </c>
      <c r="F88">
        <f t="shared" si="10"/>
        <v>90</v>
      </c>
      <c r="G88">
        <f t="shared" si="11"/>
        <v>33.6</v>
      </c>
      <c r="H88" s="112"/>
      <c r="I88">
        <f>BRPL_EOD!AA88+BRPL_EOD!AB88</f>
        <v>13.52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33.6</v>
      </c>
      <c r="O88" s="112">
        <f t="shared" si="7"/>
        <v>0</v>
      </c>
      <c r="P88">
        <v>13.52</v>
      </c>
      <c r="Q88">
        <v>8</v>
      </c>
      <c r="R88">
        <v>0</v>
      </c>
      <c r="S88">
        <v>2.08</v>
      </c>
      <c r="T88">
        <v>10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70</v>
      </c>
      <c r="C89">
        <f>GT!C89</f>
        <v>20</v>
      </c>
      <c r="D89">
        <f>GT!M89</f>
        <v>33.6</v>
      </c>
      <c r="E89">
        <f>GT!N89</f>
        <v>0</v>
      </c>
      <c r="F89">
        <f t="shared" si="10"/>
        <v>90</v>
      </c>
      <c r="G89">
        <f t="shared" si="11"/>
        <v>33.6</v>
      </c>
      <c r="H89" s="112"/>
      <c r="I89">
        <f>BRPL_EOD!AA89+BRPL_EOD!AB89</f>
        <v>13.52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33.6</v>
      </c>
      <c r="O89" s="112">
        <f t="shared" si="7"/>
        <v>0</v>
      </c>
      <c r="P89">
        <v>13.52</v>
      </c>
      <c r="Q89">
        <v>8</v>
      </c>
      <c r="R89">
        <v>0</v>
      </c>
      <c r="S89">
        <v>2.08</v>
      </c>
      <c r="T89">
        <v>10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70</v>
      </c>
      <c r="C90">
        <f>GT!C90</f>
        <v>20</v>
      </c>
      <c r="D90">
        <f>GT!M90</f>
        <v>33.6</v>
      </c>
      <c r="E90">
        <f>GT!N90</f>
        <v>0</v>
      </c>
      <c r="F90">
        <f t="shared" si="10"/>
        <v>90</v>
      </c>
      <c r="G90">
        <f t="shared" si="11"/>
        <v>33.6</v>
      </c>
      <c r="H90" s="112"/>
      <c r="I90">
        <f>BRPL_EOD!AA90+BRPL_EOD!AB90</f>
        <v>13.52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33.6</v>
      </c>
      <c r="O90" s="112">
        <f t="shared" si="7"/>
        <v>0</v>
      </c>
      <c r="P90">
        <v>13.52</v>
      </c>
      <c r="Q90">
        <v>8</v>
      </c>
      <c r="R90">
        <v>0</v>
      </c>
      <c r="S90">
        <v>2.08</v>
      </c>
      <c r="T90">
        <v>10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70</v>
      </c>
      <c r="C91">
        <f>GT!C91</f>
        <v>20</v>
      </c>
      <c r="D91">
        <f>GT!M91</f>
        <v>33.6</v>
      </c>
      <c r="E91">
        <f>GT!N91</f>
        <v>0</v>
      </c>
      <c r="F91">
        <f t="shared" si="10"/>
        <v>90</v>
      </c>
      <c r="G91">
        <f t="shared" si="11"/>
        <v>33.6</v>
      </c>
      <c r="H91" s="112"/>
      <c r="I91">
        <f>BRPL_EOD!AA91+BRPL_EOD!AB91</f>
        <v>13.52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33.6</v>
      </c>
      <c r="O91" s="112">
        <f t="shared" si="7"/>
        <v>0</v>
      </c>
      <c r="P91">
        <v>13.52</v>
      </c>
      <c r="Q91">
        <v>8</v>
      </c>
      <c r="R91">
        <v>0</v>
      </c>
      <c r="S91">
        <v>2.08</v>
      </c>
      <c r="T91">
        <v>10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70</v>
      </c>
      <c r="C92">
        <f>GT!C92</f>
        <v>20</v>
      </c>
      <c r="D92">
        <f>GT!M92</f>
        <v>33.6</v>
      </c>
      <c r="E92">
        <f>GT!N92</f>
        <v>0</v>
      </c>
      <c r="F92">
        <f t="shared" si="10"/>
        <v>90</v>
      </c>
      <c r="G92">
        <f t="shared" si="11"/>
        <v>33.6</v>
      </c>
      <c r="H92" s="112"/>
      <c r="I92">
        <f>BRPL_EOD!AA92+BRPL_EOD!AB92</f>
        <v>13.52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33.6</v>
      </c>
      <c r="O92" s="112">
        <f t="shared" si="7"/>
        <v>0</v>
      </c>
      <c r="P92">
        <v>13.52</v>
      </c>
      <c r="Q92">
        <v>8</v>
      </c>
      <c r="R92">
        <v>0</v>
      </c>
      <c r="S92">
        <v>2.08</v>
      </c>
      <c r="T92">
        <v>10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70</v>
      </c>
      <c r="C93">
        <f>GT!C93</f>
        <v>20</v>
      </c>
      <c r="D93">
        <f>GT!M93</f>
        <v>33.6</v>
      </c>
      <c r="E93">
        <f>GT!N93</f>
        <v>0</v>
      </c>
      <c r="F93">
        <f t="shared" si="10"/>
        <v>90</v>
      </c>
      <c r="G93">
        <f t="shared" si="11"/>
        <v>33.6</v>
      </c>
      <c r="H93" s="112"/>
      <c r="I93">
        <f>BRPL_EOD!AA93+BRPL_EOD!AB93</f>
        <v>13.52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33.6</v>
      </c>
      <c r="O93" s="112">
        <f t="shared" si="7"/>
        <v>0</v>
      </c>
      <c r="P93">
        <v>13.52</v>
      </c>
      <c r="Q93">
        <v>8</v>
      </c>
      <c r="R93">
        <v>0</v>
      </c>
      <c r="S93">
        <v>2.08</v>
      </c>
      <c r="T93">
        <v>10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70</v>
      </c>
      <c r="C94">
        <f>GT!C94</f>
        <v>20</v>
      </c>
      <c r="D94">
        <f>GT!M94</f>
        <v>33.6</v>
      </c>
      <c r="E94">
        <f>GT!N94</f>
        <v>0</v>
      </c>
      <c r="F94">
        <f t="shared" si="10"/>
        <v>90</v>
      </c>
      <c r="G94">
        <f t="shared" si="11"/>
        <v>33.6</v>
      </c>
      <c r="H94" s="112"/>
      <c r="I94">
        <f>BRPL_EOD!AA94+BRPL_EOD!AB94</f>
        <v>13.52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33.6</v>
      </c>
      <c r="O94" s="112">
        <f t="shared" si="7"/>
        <v>0</v>
      </c>
      <c r="P94">
        <v>13.52</v>
      </c>
      <c r="Q94">
        <v>8</v>
      </c>
      <c r="R94">
        <v>0</v>
      </c>
      <c r="S94">
        <v>2.08</v>
      </c>
      <c r="T94">
        <v>10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70</v>
      </c>
      <c r="C95">
        <f>GT!C95</f>
        <v>20</v>
      </c>
      <c r="D95">
        <f>GT!M95</f>
        <v>34.6</v>
      </c>
      <c r="E95">
        <f>GT!N95</f>
        <v>0</v>
      </c>
      <c r="F95">
        <f t="shared" si="10"/>
        <v>90</v>
      </c>
      <c r="G95">
        <f t="shared" si="11"/>
        <v>34.6</v>
      </c>
      <c r="H95" s="112"/>
      <c r="I95">
        <f>BRPL_EOD!AA95+BRPL_EOD!AB95</f>
        <v>14.3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10.220000000000001</v>
      </c>
      <c r="N95">
        <f t="shared" si="6"/>
        <v>34.6</v>
      </c>
      <c r="O95" s="112">
        <f t="shared" si="7"/>
        <v>0</v>
      </c>
      <c r="P95">
        <v>14.3</v>
      </c>
      <c r="Q95">
        <v>8</v>
      </c>
      <c r="R95">
        <v>0</v>
      </c>
      <c r="S95">
        <v>2.08</v>
      </c>
      <c r="T95">
        <v>10.220000000000001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70</v>
      </c>
      <c r="C96">
        <f>GT!C96</f>
        <v>20</v>
      </c>
      <c r="D96">
        <f>GT!M96</f>
        <v>34.6</v>
      </c>
      <c r="E96">
        <f>GT!N96</f>
        <v>0</v>
      </c>
      <c r="F96">
        <f t="shared" si="10"/>
        <v>90</v>
      </c>
      <c r="G96">
        <f t="shared" si="11"/>
        <v>34.6</v>
      </c>
      <c r="H96" s="112"/>
      <c r="I96">
        <f>BRPL_EOD!AA96+BRPL_EOD!AB96</f>
        <v>14.3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10.220000000000001</v>
      </c>
      <c r="N96">
        <f t="shared" si="6"/>
        <v>34.6</v>
      </c>
      <c r="O96" s="112">
        <f t="shared" si="7"/>
        <v>0</v>
      </c>
      <c r="P96">
        <v>14.3</v>
      </c>
      <c r="Q96">
        <v>8</v>
      </c>
      <c r="R96">
        <v>0</v>
      </c>
      <c r="S96">
        <v>2.08</v>
      </c>
      <c r="T96">
        <v>10.220000000000001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70</v>
      </c>
      <c r="C97">
        <f>GT!C97</f>
        <v>20</v>
      </c>
      <c r="D97">
        <f>GT!M97</f>
        <v>34.6</v>
      </c>
      <c r="E97">
        <f>GT!N97</f>
        <v>0</v>
      </c>
      <c r="F97">
        <f t="shared" si="10"/>
        <v>90</v>
      </c>
      <c r="G97">
        <f t="shared" si="11"/>
        <v>34.6</v>
      </c>
      <c r="H97" s="112"/>
      <c r="I97">
        <f>BRPL_EOD!AA97+BRPL_EOD!AB97</f>
        <v>14.3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10.220000000000001</v>
      </c>
      <c r="N97">
        <f t="shared" si="6"/>
        <v>34.6</v>
      </c>
      <c r="O97" s="112">
        <f t="shared" si="7"/>
        <v>0</v>
      </c>
      <c r="P97">
        <v>14.3</v>
      </c>
      <c r="Q97">
        <v>8</v>
      </c>
      <c r="R97">
        <v>0</v>
      </c>
      <c r="S97">
        <v>2.08</v>
      </c>
      <c r="T97">
        <v>10.220000000000001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70</v>
      </c>
      <c r="C98">
        <f>GT!C98</f>
        <v>20</v>
      </c>
      <c r="D98">
        <f>GT!M98</f>
        <v>34.6</v>
      </c>
      <c r="E98">
        <f>GT!N98</f>
        <v>0</v>
      </c>
      <c r="F98">
        <f t="shared" si="10"/>
        <v>90</v>
      </c>
      <c r="G98">
        <f t="shared" si="11"/>
        <v>34.6</v>
      </c>
      <c r="H98" s="112"/>
      <c r="I98">
        <f>BRPL_EOD!AA98+BRPL_EOD!AB98</f>
        <v>14.3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10.220000000000001</v>
      </c>
      <c r="N98">
        <f t="shared" si="6"/>
        <v>34.6</v>
      </c>
      <c r="O98" s="112">
        <f t="shared" si="7"/>
        <v>0</v>
      </c>
      <c r="P98">
        <v>14.3</v>
      </c>
      <c r="Q98">
        <v>8</v>
      </c>
      <c r="R98">
        <v>0</v>
      </c>
      <c r="S98">
        <v>2.08</v>
      </c>
      <c r="T98">
        <v>10.220000000000001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1.0765</v>
      </c>
      <c r="C99" s="114">
        <f t="shared" ref="C99:U99" si="12">SUM(C3:C98)/4000</f>
        <v>0.95599999999999996</v>
      </c>
      <c r="D99" s="114">
        <f t="shared" si="12"/>
        <v>0.80044999999999966</v>
      </c>
      <c r="E99" s="114">
        <f t="shared" si="12"/>
        <v>0.1</v>
      </c>
      <c r="F99" s="114">
        <f t="shared" si="12"/>
        <v>2.0325000000000002</v>
      </c>
      <c r="G99" s="114">
        <f t="shared" si="12"/>
        <v>0.90045000000000019</v>
      </c>
      <c r="H99" s="114"/>
      <c r="I99" s="114">
        <f t="shared" si="12"/>
        <v>0.3512800000000002</v>
      </c>
      <c r="J99" s="114">
        <f t="shared" si="12"/>
        <v>0.2201325000000002</v>
      </c>
      <c r="K99" s="114">
        <f t="shared" si="12"/>
        <v>0</v>
      </c>
      <c r="L99" s="114">
        <f t="shared" si="12"/>
        <v>5.1492500000000087E-2</v>
      </c>
      <c r="M99" s="114">
        <f t="shared" si="12"/>
        <v>0.2776050000000001</v>
      </c>
      <c r="N99" s="114">
        <f t="shared" si="12"/>
        <v>0.90050999999999948</v>
      </c>
      <c r="O99" s="114">
        <f t="shared" si="12"/>
        <v>-6.0000000000024477E-5</v>
      </c>
      <c r="P99" s="114">
        <f t="shared" si="12"/>
        <v>0.35132712146891965</v>
      </c>
      <c r="Q99" s="114">
        <f t="shared" si="12"/>
        <v>0.22008521912507933</v>
      </c>
      <c r="R99" s="114">
        <f t="shared" si="12"/>
        <v>0</v>
      </c>
      <c r="S99" s="114">
        <f t="shared" si="12"/>
        <v>5.1487066624176077E-2</v>
      </c>
      <c r="T99" s="114">
        <f t="shared" si="12"/>
        <v>0.27755059278182476</v>
      </c>
      <c r="U99" s="114">
        <f t="shared" si="12"/>
        <v>0.90045000000000019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106.56</v>
      </c>
      <c r="J3">
        <f>BYPL_EOD!AI3+BYPL_EOD!AJ3</f>
        <v>55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106.55583766259132</v>
      </c>
      <c r="Q3">
        <v>54.997851646420067</v>
      </c>
      <c r="R3">
        <v>5.8397718839107844</v>
      </c>
      <c r="S3">
        <v>18.999257841490568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106.56</v>
      </c>
      <c r="J4">
        <f>BYPL_EOD!AI4+BYPL_EOD!AJ4</f>
        <v>55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106.55583766259132</v>
      </c>
      <c r="Q4">
        <v>54.997851646420067</v>
      </c>
      <c r="R4">
        <v>5.8397718839107844</v>
      </c>
      <c r="S4">
        <v>18.999257841490568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106.56</v>
      </c>
      <c r="J5">
        <f>BYPL_EOD!AI5+BYPL_EOD!AJ5</f>
        <v>55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106.55583766259132</v>
      </c>
      <c r="Q5">
        <v>54.997851646420067</v>
      </c>
      <c r="R5">
        <v>5.8397718839107844</v>
      </c>
      <c r="S5">
        <v>18.999257841490568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106.56</v>
      </c>
      <c r="J6">
        <f>BYPL_EOD!AI6+BYPL_EOD!AJ6</f>
        <v>55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106.55583766259132</v>
      </c>
      <c r="Q6">
        <v>54.997851646420067</v>
      </c>
      <c r="R6">
        <v>5.8397718839107844</v>
      </c>
      <c r="S6">
        <v>18.999257841490568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106.56</v>
      </c>
      <c r="J7">
        <f>BYPL_EOD!AI7+BYPL_EOD!AJ7</f>
        <v>55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106.55583766259132</v>
      </c>
      <c r="Q7">
        <v>54.997851646420067</v>
      </c>
      <c r="R7">
        <v>5.8397718839107844</v>
      </c>
      <c r="S7">
        <v>18.999257841490568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106.56</v>
      </c>
      <c r="J8">
        <f>BYPL_EOD!AI8+BYPL_EOD!AJ8</f>
        <v>55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106.55583766259132</v>
      </c>
      <c r="Q8">
        <v>54.997851646420067</v>
      </c>
      <c r="R8">
        <v>5.8397718839107844</v>
      </c>
      <c r="S8">
        <v>18.999257841490568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106.56</v>
      </c>
      <c r="J9">
        <f>BYPL_EOD!AI9+BYPL_EOD!AJ9</f>
        <v>55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106.55583766259132</v>
      </c>
      <c r="Q9">
        <v>54.997851646420067</v>
      </c>
      <c r="R9">
        <v>5.8397718839107844</v>
      </c>
      <c r="S9">
        <v>18.999257841490568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106.56</v>
      </c>
      <c r="J10">
        <f>BYPL_EOD!AI10+BYPL_EOD!AJ10</f>
        <v>55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106.55583766259132</v>
      </c>
      <c r="Q10">
        <v>54.997851646420067</v>
      </c>
      <c r="R10">
        <v>5.8397718839107844</v>
      </c>
      <c r="S10">
        <v>18.999257841490568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106.56</v>
      </c>
      <c r="J11">
        <f>BYPL_EOD!AI11+BYPL_EOD!AJ11</f>
        <v>55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106.55583766259132</v>
      </c>
      <c r="Q11">
        <v>54.997851646420067</v>
      </c>
      <c r="R11">
        <v>5.8397718839107844</v>
      </c>
      <c r="S11">
        <v>18.999257841490568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106.56</v>
      </c>
      <c r="J12">
        <f>BYPL_EOD!AI12+BYPL_EOD!AJ12</f>
        <v>55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106.55583766259132</v>
      </c>
      <c r="Q12">
        <v>54.997851646420067</v>
      </c>
      <c r="R12">
        <v>5.8397718839107844</v>
      </c>
      <c r="S12">
        <v>18.999257841490568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284.05</v>
      </c>
      <c r="E13">
        <f>BAWANA!AM13</f>
        <v>0</v>
      </c>
      <c r="F13">
        <f t="shared" si="4"/>
        <v>256</v>
      </c>
      <c r="G13">
        <f t="shared" si="5"/>
        <v>284.05</v>
      </c>
      <c r="H13" s="112"/>
      <c r="I13">
        <f>BRPL_EOD!AI13+BRPL_EOD!AJ13</f>
        <v>134.61000000000001</v>
      </c>
      <c r="J13">
        <f>BYPL_EOD!AI13+BYPL_EOD!AJ13</f>
        <v>55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284.06</v>
      </c>
      <c r="O13" s="112">
        <f t="shared" si="1"/>
        <v>-9.9999999999909051E-3</v>
      </c>
      <c r="P13">
        <v>134.60526121241992</v>
      </c>
      <c r="Q13">
        <v>54.998063789340279</v>
      </c>
      <c r="R13">
        <v>5.839794409631768</v>
      </c>
      <c r="S13">
        <v>18.999331127226643</v>
      </c>
      <c r="T13">
        <v>69.607549461381396</v>
      </c>
      <c r="U13" s="114">
        <f t="shared" si="2"/>
        <v>284.05</v>
      </c>
      <c r="V13" s="112">
        <f t="shared" si="3"/>
        <v>0</v>
      </c>
      <c r="Y13">
        <f>BAWANA!AW13+BAWANA!AX13</f>
        <v>3.95</v>
      </c>
      <c r="Z13">
        <f>BAWANA!BD13+BAWANA!BE13</f>
        <v>32</v>
      </c>
      <c r="AA13">
        <f>BAWANA!X13+BAWANA!Y13</f>
        <v>3.95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</v>
      </c>
      <c r="E14">
        <f>BAWANA!AM14</f>
        <v>0</v>
      </c>
      <c r="F14">
        <f t="shared" si="4"/>
        <v>256</v>
      </c>
      <c r="G14">
        <f t="shared" si="5"/>
        <v>274.05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2">
        <f t="shared" si="1"/>
        <v>-9.9999999999909051E-3</v>
      </c>
      <c r="P14">
        <v>134.60508830183173</v>
      </c>
      <c r="Q14">
        <v>44.998358023790409</v>
      </c>
      <c r="R14">
        <v>5.8397869079763556</v>
      </c>
      <c r="S14">
        <v>18.999306721155953</v>
      </c>
      <c r="T14">
        <v>69.607460045245574</v>
      </c>
      <c r="U14" s="114">
        <f t="shared" si="2"/>
        <v>274.05000000000007</v>
      </c>
      <c r="V14" s="112">
        <f t="shared" si="3"/>
        <v>0</v>
      </c>
      <c r="Y14">
        <f>BAWANA!AW14+BAWANA!AX14</f>
        <v>13.95</v>
      </c>
      <c r="Z14">
        <f>BAWANA!BD14+BAWANA!BE14</f>
        <v>32</v>
      </c>
      <c r="AA14">
        <f>BAWANA!X14+BAWANA!Y14</f>
        <v>13.95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</v>
      </c>
      <c r="E15">
        <f>BAWANA!AM15</f>
        <v>0</v>
      </c>
      <c r="F15">
        <f t="shared" si="4"/>
        <v>256</v>
      </c>
      <c r="G15">
        <f t="shared" si="5"/>
        <v>274.05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2">
        <f t="shared" si="1"/>
        <v>-9.9999999999909051E-3</v>
      </c>
      <c r="P15">
        <v>134.60508830183173</v>
      </c>
      <c r="Q15">
        <v>44.998358023790409</v>
      </c>
      <c r="R15">
        <v>5.8397869079763556</v>
      </c>
      <c r="S15">
        <v>18.999306721155953</v>
      </c>
      <c r="T15">
        <v>69.607460045245574</v>
      </c>
      <c r="U15" s="114">
        <f t="shared" si="2"/>
        <v>274.05000000000007</v>
      </c>
      <c r="V15" s="112">
        <f t="shared" si="3"/>
        <v>0</v>
      </c>
      <c r="Y15">
        <f>BAWANA!AW15+BAWANA!AX15</f>
        <v>13.95</v>
      </c>
      <c r="Z15">
        <f>BAWANA!BD15+BAWANA!BE15</f>
        <v>32</v>
      </c>
      <c r="AA15">
        <f>BAWANA!X15+BAWANA!Y15</f>
        <v>13.95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262.16000000000003</v>
      </c>
      <c r="E16">
        <f>BAWANA!AM16</f>
        <v>0</v>
      </c>
      <c r="F16">
        <f t="shared" si="4"/>
        <v>256</v>
      </c>
      <c r="G16">
        <f t="shared" si="5"/>
        <v>262.16000000000003</v>
      </c>
      <c r="H16" s="112"/>
      <c r="I16">
        <f>BRPL_EOD!AI16+BRPL_EOD!AJ16</f>
        <v>134.61000000000001</v>
      </c>
      <c r="J16">
        <f>BYPL_EOD!AI16+BYPL_EOD!AJ16</f>
        <v>46.51</v>
      </c>
      <c r="K16">
        <f>MES_EOD!AI16+MES_EOD!AJ16</f>
        <v>5.84</v>
      </c>
      <c r="L16">
        <f>NDMC_EOD!AI16+NDMC_EOD!AJ16</f>
        <v>19</v>
      </c>
      <c r="M16">
        <f>TPDDL_EOD!AI16+TPDDL_EOD!AJ16</f>
        <v>56.2</v>
      </c>
      <c r="N16">
        <f t="shared" si="0"/>
        <v>262.16000000000003</v>
      </c>
      <c r="O16" s="112">
        <f t="shared" si="1"/>
        <v>0</v>
      </c>
      <c r="P16">
        <v>134.61000000000001</v>
      </c>
      <c r="Q16">
        <v>46.51</v>
      </c>
      <c r="R16">
        <v>5.84</v>
      </c>
      <c r="S16">
        <v>19</v>
      </c>
      <c r="T16">
        <v>56.2</v>
      </c>
      <c r="U16" s="114">
        <f t="shared" si="2"/>
        <v>262.16000000000003</v>
      </c>
      <c r="V16" s="112">
        <f t="shared" si="3"/>
        <v>0</v>
      </c>
      <c r="Y16">
        <f>BAWANA!AW16+BAWANA!AX16</f>
        <v>25.84</v>
      </c>
      <c r="Z16">
        <f>BAWANA!BD16+BAWANA!BE16</f>
        <v>32</v>
      </c>
      <c r="AA16">
        <f>BAWANA!X16+BAWANA!Y16</f>
        <v>25.84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262.16000000000003</v>
      </c>
      <c r="E17">
        <f>BAWANA!AM17</f>
        <v>0</v>
      </c>
      <c r="F17">
        <f t="shared" si="4"/>
        <v>256</v>
      </c>
      <c r="G17">
        <f t="shared" si="5"/>
        <v>262.16000000000003</v>
      </c>
      <c r="H17" s="112"/>
      <c r="I17">
        <f>BRPL_EOD!AI17+BRPL_EOD!AJ17</f>
        <v>134.61000000000001</v>
      </c>
      <c r="J17">
        <f>BYPL_EOD!AI17+BYPL_EOD!AJ17</f>
        <v>46.51</v>
      </c>
      <c r="K17">
        <f>MES_EOD!AI17+MES_EOD!AJ17</f>
        <v>5.84</v>
      </c>
      <c r="L17">
        <f>NDMC_EOD!AI17+NDMC_EOD!AJ17</f>
        <v>19</v>
      </c>
      <c r="M17">
        <f>TPDDL_EOD!AI17+TPDDL_EOD!AJ17</f>
        <v>56.2</v>
      </c>
      <c r="N17">
        <f t="shared" si="0"/>
        <v>262.16000000000003</v>
      </c>
      <c r="O17" s="112">
        <f t="shared" si="1"/>
        <v>0</v>
      </c>
      <c r="P17">
        <v>134.61000000000001</v>
      </c>
      <c r="Q17">
        <v>46.51</v>
      </c>
      <c r="R17">
        <v>5.84</v>
      </c>
      <c r="S17">
        <v>19</v>
      </c>
      <c r="T17">
        <v>56.2</v>
      </c>
      <c r="U17" s="114">
        <f t="shared" si="2"/>
        <v>262.16000000000003</v>
      </c>
      <c r="V17" s="112">
        <f t="shared" si="3"/>
        <v>0</v>
      </c>
      <c r="Y17">
        <f>BAWANA!AW17+BAWANA!AX17</f>
        <v>25.84</v>
      </c>
      <c r="Z17">
        <f>BAWANA!BD17+BAWANA!BE17</f>
        <v>32</v>
      </c>
      <c r="AA17">
        <f>BAWANA!X17+BAWANA!Y17</f>
        <v>25.84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262.16000000000003</v>
      </c>
      <c r="E18">
        <f>BAWANA!AM18</f>
        <v>0</v>
      </c>
      <c r="F18">
        <f t="shared" si="4"/>
        <v>256</v>
      </c>
      <c r="G18">
        <f t="shared" si="5"/>
        <v>262.16000000000003</v>
      </c>
      <c r="H18" s="112"/>
      <c r="I18">
        <f>BRPL_EOD!AI18+BRPL_EOD!AJ18</f>
        <v>134.61000000000001</v>
      </c>
      <c r="J18">
        <f>BYPL_EOD!AI18+BYPL_EOD!AJ18</f>
        <v>46.51</v>
      </c>
      <c r="K18">
        <f>MES_EOD!AI18+MES_EOD!AJ18</f>
        <v>5.84</v>
      </c>
      <c r="L18">
        <f>NDMC_EOD!AI18+NDMC_EOD!AJ18</f>
        <v>19</v>
      </c>
      <c r="M18">
        <f>TPDDL_EOD!AI18+TPDDL_EOD!AJ18</f>
        <v>56.2</v>
      </c>
      <c r="N18">
        <f t="shared" si="0"/>
        <v>262.16000000000003</v>
      </c>
      <c r="O18" s="112">
        <f t="shared" si="1"/>
        <v>0</v>
      </c>
      <c r="P18">
        <v>134.61000000000001</v>
      </c>
      <c r="Q18">
        <v>46.51</v>
      </c>
      <c r="R18">
        <v>5.84</v>
      </c>
      <c r="S18">
        <v>19</v>
      </c>
      <c r="T18">
        <v>56.2</v>
      </c>
      <c r="U18" s="114">
        <f t="shared" si="2"/>
        <v>262.16000000000003</v>
      </c>
      <c r="V18" s="112">
        <f t="shared" si="3"/>
        <v>0</v>
      </c>
      <c r="Y18">
        <f>BAWANA!AW18+BAWANA!AX18</f>
        <v>25.84</v>
      </c>
      <c r="Z18">
        <f>BAWANA!BD18+BAWANA!BE18</f>
        <v>32</v>
      </c>
      <c r="AA18">
        <f>BAWANA!X18+BAWANA!Y18</f>
        <v>25.84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262.16000000000003</v>
      </c>
      <c r="E19">
        <f>BAWANA!AM19</f>
        <v>0</v>
      </c>
      <c r="F19">
        <f t="shared" si="4"/>
        <v>256</v>
      </c>
      <c r="G19">
        <f t="shared" si="5"/>
        <v>262.16000000000003</v>
      </c>
      <c r="H19" s="112"/>
      <c r="I19">
        <f>BRPL_EOD!AI19+BRPL_EOD!AJ19</f>
        <v>134.61000000000001</v>
      </c>
      <c r="J19">
        <f>BYPL_EOD!AI19+BYPL_EOD!AJ19</f>
        <v>46.51</v>
      </c>
      <c r="K19">
        <f>MES_EOD!AI19+MES_EOD!AJ19</f>
        <v>5.84</v>
      </c>
      <c r="L19">
        <f>NDMC_EOD!AI19+NDMC_EOD!AJ19</f>
        <v>19</v>
      </c>
      <c r="M19">
        <f>TPDDL_EOD!AI19+TPDDL_EOD!AJ19</f>
        <v>56.2</v>
      </c>
      <c r="N19">
        <f t="shared" si="0"/>
        <v>262.16000000000003</v>
      </c>
      <c r="O19" s="112">
        <f t="shared" si="1"/>
        <v>0</v>
      </c>
      <c r="P19">
        <v>134.61000000000001</v>
      </c>
      <c r="Q19">
        <v>46.51</v>
      </c>
      <c r="R19">
        <v>5.84</v>
      </c>
      <c r="S19">
        <v>19</v>
      </c>
      <c r="T19">
        <v>56.2</v>
      </c>
      <c r="U19" s="114">
        <f t="shared" si="2"/>
        <v>262.16000000000003</v>
      </c>
      <c r="V19" s="112">
        <f t="shared" si="3"/>
        <v>0</v>
      </c>
      <c r="Y19">
        <f>BAWANA!AW19+BAWANA!AX19</f>
        <v>25.84</v>
      </c>
      <c r="Z19">
        <f>BAWANA!BD19+BAWANA!BE19</f>
        <v>32</v>
      </c>
      <c r="AA19">
        <f>BAWANA!X19+BAWANA!Y19</f>
        <v>25.84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262.16000000000003</v>
      </c>
      <c r="E20">
        <f>BAWANA!AM20</f>
        <v>0</v>
      </c>
      <c r="F20">
        <f t="shared" si="4"/>
        <v>256</v>
      </c>
      <c r="G20">
        <f t="shared" si="5"/>
        <v>262.16000000000003</v>
      </c>
      <c r="H20" s="112"/>
      <c r="I20">
        <f>BRPL_EOD!AI20+BRPL_EOD!AJ20</f>
        <v>134.61000000000001</v>
      </c>
      <c r="J20">
        <f>BYPL_EOD!AI20+BYPL_EOD!AJ20</f>
        <v>46.51</v>
      </c>
      <c r="K20">
        <f>MES_EOD!AI20+MES_EOD!AJ20</f>
        <v>5.84</v>
      </c>
      <c r="L20">
        <f>NDMC_EOD!AI20+NDMC_EOD!AJ20</f>
        <v>19</v>
      </c>
      <c r="M20">
        <f>TPDDL_EOD!AI20+TPDDL_EOD!AJ20</f>
        <v>56.2</v>
      </c>
      <c r="N20">
        <f t="shared" si="0"/>
        <v>262.16000000000003</v>
      </c>
      <c r="O20" s="112">
        <f t="shared" si="1"/>
        <v>0</v>
      </c>
      <c r="P20">
        <v>134.61000000000001</v>
      </c>
      <c r="Q20">
        <v>46.51</v>
      </c>
      <c r="R20">
        <v>5.84</v>
      </c>
      <c r="S20">
        <v>19</v>
      </c>
      <c r="T20">
        <v>56.2</v>
      </c>
      <c r="U20" s="114">
        <f t="shared" si="2"/>
        <v>262.16000000000003</v>
      </c>
      <c r="V20" s="112">
        <f t="shared" si="3"/>
        <v>0</v>
      </c>
      <c r="Y20">
        <f>BAWANA!AW20+BAWANA!AX20</f>
        <v>25.84</v>
      </c>
      <c r="Z20">
        <f>BAWANA!BD20+BAWANA!BE20</f>
        <v>32</v>
      </c>
      <c r="AA20">
        <f>BAWANA!X20+BAWANA!Y20</f>
        <v>25.84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262.16000000000003</v>
      </c>
      <c r="E21">
        <f>BAWANA!AM21</f>
        <v>0</v>
      </c>
      <c r="F21">
        <f t="shared" si="4"/>
        <v>256</v>
      </c>
      <c r="G21">
        <f t="shared" si="5"/>
        <v>262.16000000000003</v>
      </c>
      <c r="H21" s="112"/>
      <c r="I21">
        <f>BRPL_EOD!AI21+BRPL_EOD!AJ21</f>
        <v>134.61000000000001</v>
      </c>
      <c r="J21">
        <f>BYPL_EOD!AI21+BYPL_EOD!AJ21</f>
        <v>46.51</v>
      </c>
      <c r="K21">
        <f>MES_EOD!AI21+MES_EOD!AJ21</f>
        <v>5.84</v>
      </c>
      <c r="L21">
        <f>NDMC_EOD!AI21+NDMC_EOD!AJ21</f>
        <v>19</v>
      </c>
      <c r="M21">
        <f>TPDDL_EOD!AI21+TPDDL_EOD!AJ21</f>
        <v>56.2</v>
      </c>
      <c r="N21">
        <f t="shared" si="0"/>
        <v>262.16000000000003</v>
      </c>
      <c r="O21" s="112">
        <f t="shared" si="1"/>
        <v>0</v>
      </c>
      <c r="P21">
        <v>134.61000000000001</v>
      </c>
      <c r="Q21">
        <v>46.51</v>
      </c>
      <c r="R21">
        <v>5.84</v>
      </c>
      <c r="S21">
        <v>19</v>
      </c>
      <c r="T21">
        <v>56.2</v>
      </c>
      <c r="U21" s="114">
        <f t="shared" si="2"/>
        <v>262.16000000000003</v>
      </c>
      <c r="V21" s="112">
        <f t="shared" si="3"/>
        <v>0</v>
      </c>
      <c r="Y21">
        <f>BAWANA!AW21+BAWANA!AX21</f>
        <v>25.84</v>
      </c>
      <c r="Z21">
        <f>BAWANA!BD21+BAWANA!BE21</f>
        <v>32</v>
      </c>
      <c r="AA21">
        <f>BAWANA!X21+BAWANA!Y21</f>
        <v>25.84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262.16000000000003</v>
      </c>
      <c r="E22">
        <f>BAWANA!AM22</f>
        <v>0</v>
      </c>
      <c r="F22">
        <f t="shared" si="4"/>
        <v>256</v>
      </c>
      <c r="G22">
        <f t="shared" si="5"/>
        <v>262.16000000000003</v>
      </c>
      <c r="H22" s="112"/>
      <c r="I22">
        <f>BRPL_EOD!AI22+BRPL_EOD!AJ22</f>
        <v>134.61000000000001</v>
      </c>
      <c r="J22">
        <f>BYPL_EOD!AI22+BYPL_EOD!AJ22</f>
        <v>46.51</v>
      </c>
      <c r="K22">
        <f>MES_EOD!AI22+MES_EOD!AJ22</f>
        <v>5.84</v>
      </c>
      <c r="L22">
        <f>NDMC_EOD!AI22+NDMC_EOD!AJ22</f>
        <v>19</v>
      </c>
      <c r="M22">
        <f>TPDDL_EOD!AI22+TPDDL_EOD!AJ22</f>
        <v>56.2</v>
      </c>
      <c r="N22">
        <f t="shared" si="0"/>
        <v>262.16000000000003</v>
      </c>
      <c r="O22" s="112">
        <f t="shared" si="1"/>
        <v>0</v>
      </c>
      <c r="P22">
        <v>134.61000000000001</v>
      </c>
      <c r="Q22">
        <v>46.51</v>
      </c>
      <c r="R22">
        <v>5.84</v>
      </c>
      <c r="S22">
        <v>19</v>
      </c>
      <c r="T22">
        <v>56.2</v>
      </c>
      <c r="U22" s="114">
        <f t="shared" si="2"/>
        <v>262.16000000000003</v>
      </c>
      <c r="V22" s="112">
        <f t="shared" si="3"/>
        <v>0</v>
      </c>
      <c r="Y22">
        <f>BAWANA!AW22+BAWANA!AX22</f>
        <v>25.84</v>
      </c>
      <c r="Z22">
        <f>BAWANA!BD22+BAWANA!BE22</f>
        <v>32</v>
      </c>
      <c r="AA22">
        <f>BAWANA!X22+BAWANA!Y22</f>
        <v>25.84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262.16000000000003</v>
      </c>
      <c r="E23">
        <f>BAWANA!AM23</f>
        <v>0</v>
      </c>
      <c r="F23">
        <f t="shared" si="4"/>
        <v>256</v>
      </c>
      <c r="G23">
        <f t="shared" si="5"/>
        <v>262.16000000000003</v>
      </c>
      <c r="H23" s="112"/>
      <c r="I23">
        <f>BRPL_EOD!AI23+BRPL_EOD!AJ23</f>
        <v>134.61000000000001</v>
      </c>
      <c r="J23">
        <f>BYPL_EOD!AI23+BYPL_EOD!AJ23</f>
        <v>46.51</v>
      </c>
      <c r="K23">
        <f>MES_EOD!AI23+MES_EOD!AJ23</f>
        <v>5.84</v>
      </c>
      <c r="L23">
        <f>NDMC_EOD!AI23+NDMC_EOD!AJ23</f>
        <v>19</v>
      </c>
      <c r="M23">
        <f>TPDDL_EOD!AI23+TPDDL_EOD!AJ23</f>
        <v>56.2</v>
      </c>
      <c r="N23">
        <f t="shared" si="0"/>
        <v>262.16000000000003</v>
      </c>
      <c r="O23" s="112">
        <f t="shared" si="1"/>
        <v>0</v>
      </c>
      <c r="P23">
        <v>134.61000000000001</v>
      </c>
      <c r="Q23">
        <v>46.51</v>
      </c>
      <c r="R23">
        <v>5.84</v>
      </c>
      <c r="S23">
        <v>19</v>
      </c>
      <c r="T23">
        <v>56.2</v>
      </c>
      <c r="U23" s="114">
        <f t="shared" si="2"/>
        <v>262.16000000000003</v>
      </c>
      <c r="V23" s="112">
        <f t="shared" si="3"/>
        <v>0</v>
      </c>
      <c r="Y23">
        <f>BAWANA!AW23+BAWANA!AX23</f>
        <v>25.84</v>
      </c>
      <c r="Z23">
        <f>BAWANA!BD23+BAWANA!BE23</f>
        <v>32</v>
      </c>
      <c r="AA23">
        <f>BAWANA!X23+BAWANA!Y23</f>
        <v>25.84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</v>
      </c>
      <c r="E24">
        <f>BAWANA!AM24</f>
        <v>0</v>
      </c>
      <c r="F24">
        <f t="shared" si="4"/>
        <v>256</v>
      </c>
      <c r="G24">
        <f t="shared" si="5"/>
        <v>274.05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2">
        <f t="shared" si="1"/>
        <v>-9.9999999999909051E-3</v>
      </c>
      <c r="P24">
        <v>134.60508830183173</v>
      </c>
      <c r="Q24">
        <v>44.998358023790409</v>
      </c>
      <c r="R24">
        <v>5.8397869079763556</v>
      </c>
      <c r="S24">
        <v>18.999306721155953</v>
      </c>
      <c r="T24">
        <v>69.607460045245574</v>
      </c>
      <c r="U24" s="114">
        <f t="shared" si="2"/>
        <v>274.05000000000007</v>
      </c>
      <c r="V24" s="112">
        <f t="shared" si="3"/>
        <v>0</v>
      </c>
      <c r="Y24">
        <f>BAWANA!AW24+BAWANA!AX24</f>
        <v>13.95</v>
      </c>
      <c r="Z24">
        <f>BAWANA!BD24+BAWANA!BE24</f>
        <v>32</v>
      </c>
      <c r="AA24">
        <f>BAWANA!X24+BAWANA!Y24</f>
        <v>13.95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</v>
      </c>
      <c r="E25">
        <f>BAWANA!AM25</f>
        <v>0</v>
      </c>
      <c r="F25">
        <f t="shared" si="4"/>
        <v>256</v>
      </c>
      <c r="G25">
        <f t="shared" si="5"/>
        <v>274.05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2">
        <f t="shared" si="1"/>
        <v>-9.9999999999909051E-3</v>
      </c>
      <c r="P25">
        <v>134.60508830183173</v>
      </c>
      <c r="Q25">
        <v>44.998358023790409</v>
      </c>
      <c r="R25">
        <v>5.8397869079763556</v>
      </c>
      <c r="S25">
        <v>18.999306721155953</v>
      </c>
      <c r="T25">
        <v>69.607460045245574</v>
      </c>
      <c r="U25" s="114">
        <f t="shared" si="2"/>
        <v>274.05000000000007</v>
      </c>
      <c r="V25" s="112">
        <f t="shared" si="3"/>
        <v>0</v>
      </c>
      <c r="Y25">
        <f>BAWANA!AW25+BAWANA!AX25</f>
        <v>13.95</v>
      </c>
      <c r="Z25">
        <f>BAWANA!BD25+BAWANA!BE25</f>
        <v>32</v>
      </c>
      <c r="AA25">
        <f>BAWANA!X25+BAWANA!Y25</f>
        <v>13.95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284.05</v>
      </c>
      <c r="E26">
        <f>BAWANA!AM26</f>
        <v>0</v>
      </c>
      <c r="F26">
        <f t="shared" si="4"/>
        <v>256</v>
      </c>
      <c r="G26">
        <f t="shared" si="5"/>
        <v>284.05</v>
      </c>
      <c r="H26" s="112"/>
      <c r="I26">
        <f>BRPL_EOD!AI26+BRPL_EOD!AJ26</f>
        <v>134.61000000000001</v>
      </c>
      <c r="J26">
        <f>BYPL_EOD!AI26+BYPL_EOD!AJ26</f>
        <v>55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284.06</v>
      </c>
      <c r="O26" s="112">
        <f t="shared" si="1"/>
        <v>-9.9999999999909051E-3</v>
      </c>
      <c r="P26">
        <v>134.60526121241992</v>
      </c>
      <c r="Q26">
        <v>54.998063789340279</v>
      </c>
      <c r="R26">
        <v>5.839794409631768</v>
      </c>
      <c r="S26">
        <v>18.999331127226643</v>
      </c>
      <c r="T26">
        <v>69.607549461381396</v>
      </c>
      <c r="U26" s="114">
        <f t="shared" si="2"/>
        <v>284.05</v>
      </c>
      <c r="V26" s="112">
        <f t="shared" si="3"/>
        <v>0</v>
      </c>
      <c r="Y26">
        <f>BAWANA!AW26+BAWANA!AX26</f>
        <v>3.95</v>
      </c>
      <c r="Z26">
        <f>BAWANA!BD26+BAWANA!BE26</f>
        <v>32</v>
      </c>
      <c r="AA26">
        <f>BAWANA!X26+BAWANA!Y26</f>
        <v>3.95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284.05</v>
      </c>
      <c r="E27">
        <f>BAWANA!AM27</f>
        <v>0</v>
      </c>
      <c r="F27">
        <f t="shared" si="4"/>
        <v>256</v>
      </c>
      <c r="G27">
        <f t="shared" si="5"/>
        <v>284.05</v>
      </c>
      <c r="H27" s="112"/>
      <c r="I27">
        <f>BRPL_EOD!AI27+BRPL_EOD!AJ27</f>
        <v>134.61000000000001</v>
      </c>
      <c r="J27">
        <f>BYPL_EOD!AI27+BYPL_EOD!AJ27</f>
        <v>55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284.06</v>
      </c>
      <c r="O27" s="112">
        <f t="shared" si="1"/>
        <v>-9.9999999999909051E-3</v>
      </c>
      <c r="P27">
        <v>134.60526121241992</v>
      </c>
      <c r="Q27">
        <v>54.998063789340279</v>
      </c>
      <c r="R27">
        <v>5.839794409631768</v>
      </c>
      <c r="S27">
        <v>18.999331127226643</v>
      </c>
      <c r="T27">
        <v>69.607549461381396</v>
      </c>
      <c r="U27" s="114">
        <f t="shared" si="2"/>
        <v>284.05</v>
      </c>
      <c r="V27" s="112">
        <f t="shared" si="3"/>
        <v>0</v>
      </c>
      <c r="Y27">
        <f>BAWANA!AW27+BAWANA!AX27</f>
        <v>3.95</v>
      </c>
      <c r="Z27">
        <f>BAWANA!BD27+BAWANA!BE27</f>
        <v>32</v>
      </c>
      <c r="AA27">
        <f>BAWANA!X27+BAWANA!Y27</f>
        <v>3.95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284.05</v>
      </c>
      <c r="E28">
        <f>BAWANA!AM28</f>
        <v>0</v>
      </c>
      <c r="F28">
        <f t="shared" si="4"/>
        <v>256</v>
      </c>
      <c r="G28">
        <f t="shared" si="5"/>
        <v>284.05</v>
      </c>
      <c r="H28" s="112"/>
      <c r="I28">
        <f>BRPL_EOD!AI28+BRPL_EOD!AJ28</f>
        <v>134.61000000000001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284.06</v>
      </c>
      <c r="O28" s="112">
        <f t="shared" si="1"/>
        <v>-9.9999999999909051E-3</v>
      </c>
      <c r="P28">
        <v>134.60526121241992</v>
      </c>
      <c r="Q28">
        <v>54.998063789340279</v>
      </c>
      <c r="R28">
        <v>5.839794409631768</v>
      </c>
      <c r="S28">
        <v>18.999331127226643</v>
      </c>
      <c r="T28">
        <v>69.607549461381396</v>
      </c>
      <c r="U28" s="114">
        <f t="shared" si="2"/>
        <v>284.05</v>
      </c>
      <c r="V28" s="112">
        <f t="shared" si="3"/>
        <v>0</v>
      </c>
      <c r="Y28">
        <f>BAWANA!AW28+BAWANA!AX28</f>
        <v>3.95</v>
      </c>
      <c r="Z28">
        <f>BAWANA!BD28+BAWANA!BE28</f>
        <v>32</v>
      </c>
      <c r="AA28">
        <f>BAWANA!X28+BAWANA!Y28</f>
        <v>3.95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274.05</v>
      </c>
      <c r="E29">
        <f>BAWANA!AM29</f>
        <v>0</v>
      </c>
      <c r="F29">
        <f t="shared" si="4"/>
        <v>256</v>
      </c>
      <c r="G29">
        <f t="shared" si="5"/>
        <v>274.05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274.06</v>
      </c>
      <c r="O29" s="112">
        <f t="shared" si="1"/>
        <v>-9.9999999999909051E-3</v>
      </c>
      <c r="P29">
        <v>134.60508830183173</v>
      </c>
      <c r="Q29">
        <v>44.998358023790409</v>
      </c>
      <c r="R29">
        <v>5.8397869079763556</v>
      </c>
      <c r="S29">
        <v>18.999306721155953</v>
      </c>
      <c r="T29">
        <v>69.607460045245574</v>
      </c>
      <c r="U29" s="114">
        <f t="shared" si="2"/>
        <v>274.05000000000007</v>
      </c>
      <c r="V29" s="112">
        <f t="shared" si="3"/>
        <v>0</v>
      </c>
      <c r="Y29">
        <f>BAWANA!AW29+BAWANA!AX29</f>
        <v>13.95</v>
      </c>
      <c r="Z29">
        <f>BAWANA!BD29+BAWANA!BE29</f>
        <v>32</v>
      </c>
      <c r="AA29">
        <f>BAWANA!X29+BAWANA!Y29</f>
        <v>13.95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262.16000000000003</v>
      </c>
      <c r="E30">
        <f>BAWANA!AM30</f>
        <v>0</v>
      </c>
      <c r="F30">
        <f t="shared" si="4"/>
        <v>256</v>
      </c>
      <c r="G30">
        <f t="shared" si="5"/>
        <v>262.16000000000003</v>
      </c>
      <c r="H30" s="112"/>
      <c r="I30">
        <f>BRPL_EOD!AI30+BRPL_EOD!AJ30</f>
        <v>134.61000000000001</v>
      </c>
      <c r="J30">
        <f>BYPL_EOD!AI30+BYPL_EOD!AJ30</f>
        <v>46.51</v>
      </c>
      <c r="K30">
        <f>MES_EOD!AI30+MES_EOD!AJ30</f>
        <v>5.84</v>
      </c>
      <c r="L30">
        <f>NDMC_EOD!AI30+NDMC_EOD!AJ30</f>
        <v>19</v>
      </c>
      <c r="M30">
        <f>TPDDL_EOD!AI30+TPDDL_EOD!AJ30</f>
        <v>56.2</v>
      </c>
      <c r="N30">
        <f t="shared" si="0"/>
        <v>262.16000000000003</v>
      </c>
      <c r="O30" s="112">
        <f t="shared" si="1"/>
        <v>0</v>
      </c>
      <c r="P30">
        <v>134.61000000000001</v>
      </c>
      <c r="Q30">
        <v>46.51</v>
      </c>
      <c r="R30">
        <v>5.84</v>
      </c>
      <c r="S30">
        <v>19</v>
      </c>
      <c r="T30">
        <v>56.2</v>
      </c>
      <c r="U30" s="114">
        <f t="shared" si="2"/>
        <v>262.16000000000003</v>
      </c>
      <c r="V30" s="112">
        <f t="shared" si="3"/>
        <v>0</v>
      </c>
      <c r="Y30">
        <f>BAWANA!AW30+BAWANA!AX30</f>
        <v>25.84</v>
      </c>
      <c r="Z30">
        <f>BAWANA!BD30+BAWANA!BE30</f>
        <v>32</v>
      </c>
      <c r="AA30">
        <f>BAWANA!X30+BAWANA!Y30</f>
        <v>25.84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262.14</v>
      </c>
      <c r="E31">
        <f>BAWANA!AM31</f>
        <v>0</v>
      </c>
      <c r="F31">
        <f t="shared" si="4"/>
        <v>256</v>
      </c>
      <c r="G31">
        <f t="shared" si="5"/>
        <v>262.14</v>
      </c>
      <c r="H31" s="112"/>
      <c r="I31">
        <f>BRPL_EOD!AI31+BRPL_EOD!AJ31</f>
        <v>134.61000000000001</v>
      </c>
      <c r="J31">
        <f>BYPL_EOD!AI31+BYPL_EOD!AJ31</f>
        <v>46.56</v>
      </c>
      <c r="K31">
        <f>MES_EOD!AI31+MES_EOD!AJ31</f>
        <v>5.84</v>
      </c>
      <c r="L31">
        <f>NDMC_EOD!AI31+NDMC_EOD!AJ31</f>
        <v>18.87</v>
      </c>
      <c r="M31">
        <f>TPDDL_EOD!AI31+TPDDL_EOD!AJ31</f>
        <v>56.26</v>
      </c>
      <c r="N31">
        <f t="shared" si="0"/>
        <v>262.14000000000004</v>
      </c>
      <c r="O31" s="112">
        <f t="shared" si="1"/>
        <v>0</v>
      </c>
      <c r="P31">
        <v>134.60999999999999</v>
      </c>
      <c r="Q31">
        <v>46.559999999999995</v>
      </c>
      <c r="R31">
        <v>5.839999999999999</v>
      </c>
      <c r="S31">
        <v>18.869999999999997</v>
      </c>
      <c r="T31">
        <v>56.259999999999984</v>
      </c>
      <c r="U31" s="114">
        <f t="shared" si="2"/>
        <v>262.14</v>
      </c>
      <c r="V31" s="112">
        <f t="shared" si="3"/>
        <v>0</v>
      </c>
      <c r="Y31">
        <f>BAWANA!AW31+BAWANA!AX31</f>
        <v>25.86</v>
      </c>
      <c r="Z31">
        <f>BAWANA!BD31+BAWANA!BE31</f>
        <v>32</v>
      </c>
      <c r="AA31">
        <f>BAWANA!X31+BAWANA!Y31</f>
        <v>25.86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262.14</v>
      </c>
      <c r="E32">
        <f>BAWANA!AM32</f>
        <v>0</v>
      </c>
      <c r="F32">
        <f t="shared" si="4"/>
        <v>256</v>
      </c>
      <c r="G32">
        <f t="shared" si="5"/>
        <v>262.14</v>
      </c>
      <c r="H32" s="112"/>
      <c r="I32">
        <f>BRPL_EOD!AI32+BRPL_EOD!AJ32</f>
        <v>134.61000000000001</v>
      </c>
      <c r="J32">
        <f>BYPL_EOD!AI32+BYPL_EOD!AJ32</f>
        <v>46.56</v>
      </c>
      <c r="K32">
        <f>MES_EOD!AI32+MES_EOD!AJ32</f>
        <v>5.84</v>
      </c>
      <c r="L32">
        <f>NDMC_EOD!AI32+NDMC_EOD!AJ32</f>
        <v>18.87</v>
      </c>
      <c r="M32">
        <f>TPDDL_EOD!AI32+TPDDL_EOD!AJ32</f>
        <v>56.26</v>
      </c>
      <c r="N32">
        <f t="shared" si="0"/>
        <v>262.14000000000004</v>
      </c>
      <c r="O32" s="112">
        <f t="shared" si="1"/>
        <v>0</v>
      </c>
      <c r="P32">
        <v>134.60999999999999</v>
      </c>
      <c r="Q32">
        <v>46.559999999999995</v>
      </c>
      <c r="R32">
        <v>5.839999999999999</v>
      </c>
      <c r="S32">
        <v>18.869999999999997</v>
      </c>
      <c r="T32">
        <v>56.259999999999984</v>
      </c>
      <c r="U32" s="114">
        <f t="shared" si="2"/>
        <v>262.14</v>
      </c>
      <c r="V32" s="112">
        <f t="shared" si="3"/>
        <v>0</v>
      </c>
      <c r="Y32">
        <f>BAWANA!AW32+BAWANA!AX32</f>
        <v>25.86</v>
      </c>
      <c r="Z32">
        <f>BAWANA!BD32+BAWANA!BE32</f>
        <v>32</v>
      </c>
      <c r="AA32">
        <f>BAWANA!X32+BAWANA!Y32</f>
        <v>25.86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262.14</v>
      </c>
      <c r="E33">
        <f>BAWANA!AM33</f>
        <v>0</v>
      </c>
      <c r="F33">
        <f t="shared" si="4"/>
        <v>256</v>
      </c>
      <c r="G33">
        <f t="shared" si="5"/>
        <v>262.14</v>
      </c>
      <c r="H33" s="112"/>
      <c r="I33">
        <f>BRPL_EOD!AI33+BRPL_EOD!AJ33</f>
        <v>134.61000000000001</v>
      </c>
      <c r="J33">
        <f>BYPL_EOD!AI33+BYPL_EOD!AJ33</f>
        <v>46.56</v>
      </c>
      <c r="K33">
        <f>MES_EOD!AI33+MES_EOD!AJ33</f>
        <v>5.84</v>
      </c>
      <c r="L33">
        <f>NDMC_EOD!AI33+NDMC_EOD!AJ33</f>
        <v>18.87</v>
      </c>
      <c r="M33">
        <f>TPDDL_EOD!AI33+TPDDL_EOD!AJ33</f>
        <v>56.26</v>
      </c>
      <c r="N33">
        <f t="shared" si="0"/>
        <v>262.14000000000004</v>
      </c>
      <c r="O33" s="112">
        <f t="shared" si="1"/>
        <v>0</v>
      </c>
      <c r="P33">
        <v>134.60999999999999</v>
      </c>
      <c r="Q33">
        <v>46.559999999999995</v>
      </c>
      <c r="R33">
        <v>5.839999999999999</v>
      </c>
      <c r="S33">
        <v>18.869999999999997</v>
      </c>
      <c r="T33">
        <v>56.259999999999984</v>
      </c>
      <c r="U33" s="114">
        <f t="shared" si="2"/>
        <v>262.14</v>
      </c>
      <c r="V33" s="112">
        <f t="shared" si="3"/>
        <v>0</v>
      </c>
      <c r="Y33">
        <f>BAWANA!AW33+BAWANA!AX33</f>
        <v>25.86</v>
      </c>
      <c r="Z33">
        <f>BAWANA!BD33+BAWANA!BE33</f>
        <v>32</v>
      </c>
      <c r="AA33">
        <f>BAWANA!X33+BAWANA!Y33</f>
        <v>25.86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262.14</v>
      </c>
      <c r="E34">
        <f>BAWANA!AM34</f>
        <v>0</v>
      </c>
      <c r="F34">
        <f t="shared" si="4"/>
        <v>256</v>
      </c>
      <c r="G34">
        <f t="shared" si="5"/>
        <v>262.14</v>
      </c>
      <c r="H34" s="112"/>
      <c r="I34">
        <f>BRPL_EOD!AI34+BRPL_EOD!AJ34</f>
        <v>134.61000000000001</v>
      </c>
      <c r="J34">
        <f>BYPL_EOD!AI34+BYPL_EOD!AJ34</f>
        <v>46.56</v>
      </c>
      <c r="K34">
        <f>MES_EOD!AI34+MES_EOD!AJ34</f>
        <v>5.84</v>
      </c>
      <c r="L34">
        <f>NDMC_EOD!AI34+NDMC_EOD!AJ34</f>
        <v>18.87</v>
      </c>
      <c r="M34">
        <f>TPDDL_EOD!AI34+TPDDL_EOD!AJ34</f>
        <v>56.26</v>
      </c>
      <c r="N34">
        <f t="shared" si="0"/>
        <v>262.14000000000004</v>
      </c>
      <c r="O34" s="112">
        <f t="shared" si="1"/>
        <v>0</v>
      </c>
      <c r="P34">
        <v>134.60999999999999</v>
      </c>
      <c r="Q34">
        <v>46.559999999999995</v>
      </c>
      <c r="R34">
        <v>5.839999999999999</v>
      </c>
      <c r="S34">
        <v>18.869999999999997</v>
      </c>
      <c r="T34">
        <v>56.259999999999984</v>
      </c>
      <c r="U34" s="114">
        <f t="shared" si="2"/>
        <v>262.14</v>
      </c>
      <c r="V34" s="112">
        <f t="shared" si="3"/>
        <v>0</v>
      </c>
      <c r="Y34">
        <f>BAWANA!AW34+BAWANA!AX34</f>
        <v>25.86</v>
      </c>
      <c r="Z34">
        <f>BAWANA!BD34+BAWANA!BE34</f>
        <v>32</v>
      </c>
      <c r="AA34">
        <f>BAWANA!X34+BAWANA!Y34</f>
        <v>25.86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262.14</v>
      </c>
      <c r="E35">
        <f>BAWANA!AM35</f>
        <v>0</v>
      </c>
      <c r="F35">
        <f t="shared" si="4"/>
        <v>256</v>
      </c>
      <c r="G35">
        <f t="shared" si="5"/>
        <v>262.14</v>
      </c>
      <c r="H35" s="112"/>
      <c r="I35">
        <f>BRPL_EOD!AI35+BRPL_EOD!AJ35</f>
        <v>134.61000000000001</v>
      </c>
      <c r="J35">
        <f>BYPL_EOD!AI35+BYPL_EOD!AJ35</f>
        <v>46.56</v>
      </c>
      <c r="K35">
        <f>MES_EOD!AI35+MES_EOD!AJ35</f>
        <v>5.84</v>
      </c>
      <c r="L35">
        <f>NDMC_EOD!AI35+NDMC_EOD!AJ35</f>
        <v>18.87</v>
      </c>
      <c r="M35">
        <f>TPDDL_EOD!AI35+TPDDL_EOD!AJ35</f>
        <v>56.26</v>
      </c>
      <c r="N35">
        <f t="shared" si="0"/>
        <v>262.14000000000004</v>
      </c>
      <c r="O35" s="112">
        <f t="shared" si="1"/>
        <v>0</v>
      </c>
      <c r="P35">
        <v>134.60999999999999</v>
      </c>
      <c r="Q35">
        <v>46.559999999999995</v>
      </c>
      <c r="R35">
        <v>5.839999999999999</v>
      </c>
      <c r="S35">
        <v>18.869999999999997</v>
      </c>
      <c r="T35">
        <v>56.259999999999984</v>
      </c>
      <c r="U35" s="114">
        <f t="shared" si="2"/>
        <v>262.14</v>
      </c>
      <c r="V35" s="112">
        <f t="shared" si="3"/>
        <v>0</v>
      </c>
      <c r="Y35">
        <f>BAWANA!AW35+BAWANA!AX35</f>
        <v>25.86</v>
      </c>
      <c r="Z35">
        <f>BAWANA!BD35+BAWANA!BE35</f>
        <v>32</v>
      </c>
      <c r="AA35">
        <f>BAWANA!X35+BAWANA!Y35</f>
        <v>25.86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262.14</v>
      </c>
      <c r="E36">
        <f>BAWANA!AM36</f>
        <v>0</v>
      </c>
      <c r="F36">
        <f t="shared" si="4"/>
        <v>256</v>
      </c>
      <c r="G36">
        <f t="shared" si="5"/>
        <v>262.14</v>
      </c>
      <c r="H36" s="112"/>
      <c r="I36">
        <f>BRPL_EOD!AI36+BRPL_EOD!AJ36</f>
        <v>134.61000000000001</v>
      </c>
      <c r="J36">
        <f>BYPL_EOD!AI36+BYPL_EOD!AJ36</f>
        <v>46.56</v>
      </c>
      <c r="K36">
        <f>MES_EOD!AI36+MES_EOD!AJ36</f>
        <v>5.84</v>
      </c>
      <c r="L36">
        <f>NDMC_EOD!AI36+NDMC_EOD!AJ36</f>
        <v>18.87</v>
      </c>
      <c r="M36">
        <f>TPDDL_EOD!AI36+TPDDL_EOD!AJ36</f>
        <v>56.26</v>
      </c>
      <c r="N36">
        <f t="shared" si="0"/>
        <v>262.14000000000004</v>
      </c>
      <c r="O36" s="112">
        <f t="shared" si="1"/>
        <v>0</v>
      </c>
      <c r="P36">
        <v>134.60999999999999</v>
      </c>
      <c r="Q36">
        <v>46.559999999999995</v>
      </c>
      <c r="R36">
        <v>5.839999999999999</v>
      </c>
      <c r="S36">
        <v>18.869999999999997</v>
      </c>
      <c r="T36">
        <v>56.259999999999984</v>
      </c>
      <c r="U36" s="114">
        <f t="shared" si="2"/>
        <v>262.14</v>
      </c>
      <c r="V36" s="112">
        <f t="shared" si="3"/>
        <v>0</v>
      </c>
      <c r="Y36">
        <f>BAWANA!AW36+BAWANA!AX36</f>
        <v>25.86</v>
      </c>
      <c r="Z36">
        <f>BAWANA!BD36+BAWANA!BE36</f>
        <v>32</v>
      </c>
      <c r="AA36">
        <f>BAWANA!X36+BAWANA!Y36</f>
        <v>25.86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266.44000000000005</v>
      </c>
      <c r="E37">
        <f>BAWANA!AM37</f>
        <v>0</v>
      </c>
      <c r="F37">
        <f t="shared" si="4"/>
        <v>256</v>
      </c>
      <c r="G37">
        <f t="shared" si="5"/>
        <v>266.44000000000005</v>
      </c>
      <c r="H37" s="112"/>
      <c r="I37">
        <f>BRPL_EOD!AI37+BRPL_EOD!AJ37</f>
        <v>134.61000000000001</v>
      </c>
      <c r="J37">
        <f>BYPL_EOD!AI37+BYPL_EOD!AJ37</f>
        <v>48.2</v>
      </c>
      <c r="K37">
        <f>MES_EOD!AI37+MES_EOD!AJ37</f>
        <v>5.84</v>
      </c>
      <c r="L37">
        <f>NDMC_EOD!AI37+NDMC_EOD!AJ37</f>
        <v>19.54</v>
      </c>
      <c r="M37">
        <f>TPDDL_EOD!AI37+TPDDL_EOD!AJ37</f>
        <v>58.25</v>
      </c>
      <c r="N37">
        <f t="shared" si="0"/>
        <v>266.44</v>
      </c>
      <c r="O37" s="112">
        <f t="shared" si="1"/>
        <v>0</v>
      </c>
      <c r="P37">
        <v>134.61000000000004</v>
      </c>
      <c r="Q37">
        <v>48.20000000000001</v>
      </c>
      <c r="R37">
        <v>5.8400000000000007</v>
      </c>
      <c r="S37">
        <v>19.540000000000003</v>
      </c>
      <c r="T37">
        <v>58.250000000000014</v>
      </c>
      <c r="U37" s="114">
        <f t="shared" si="2"/>
        <v>266.44000000000005</v>
      </c>
      <c r="V37" s="112">
        <f t="shared" si="3"/>
        <v>0</v>
      </c>
      <c r="Y37">
        <f>BAWANA!AW37+BAWANA!AX37</f>
        <v>26.78</v>
      </c>
      <c r="Z37">
        <f>BAWANA!BD37+BAWANA!BE37</f>
        <v>26.78</v>
      </c>
      <c r="AA37">
        <f>BAWANA!X37+BAWANA!Y37</f>
        <v>26.78</v>
      </c>
      <c r="AB37">
        <f>BAWANA!AE37+BAWANA!AF37</f>
        <v>26.78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266.44000000000005</v>
      </c>
      <c r="E38">
        <f>BAWANA!AM38</f>
        <v>0</v>
      </c>
      <c r="F38">
        <f t="shared" si="4"/>
        <v>256</v>
      </c>
      <c r="G38">
        <f t="shared" si="5"/>
        <v>266.44000000000005</v>
      </c>
      <c r="H38" s="112"/>
      <c r="I38">
        <f>BRPL_EOD!AI38+BRPL_EOD!AJ38</f>
        <v>134.61000000000001</v>
      </c>
      <c r="J38">
        <f>BYPL_EOD!AI38+BYPL_EOD!AJ38</f>
        <v>48.2</v>
      </c>
      <c r="K38">
        <f>MES_EOD!AI38+MES_EOD!AJ38</f>
        <v>5.84</v>
      </c>
      <c r="L38">
        <f>NDMC_EOD!AI38+NDMC_EOD!AJ38</f>
        <v>19.54</v>
      </c>
      <c r="M38">
        <f>TPDDL_EOD!AI38+TPDDL_EOD!AJ38</f>
        <v>58.25</v>
      </c>
      <c r="N38">
        <f t="shared" si="0"/>
        <v>266.44</v>
      </c>
      <c r="O38" s="112">
        <f t="shared" si="1"/>
        <v>0</v>
      </c>
      <c r="P38">
        <v>134.61000000000004</v>
      </c>
      <c r="Q38">
        <v>48.20000000000001</v>
      </c>
      <c r="R38">
        <v>5.8400000000000007</v>
      </c>
      <c r="S38">
        <v>19.540000000000003</v>
      </c>
      <c r="T38">
        <v>58.250000000000014</v>
      </c>
      <c r="U38" s="114">
        <f t="shared" si="2"/>
        <v>266.44000000000005</v>
      </c>
      <c r="V38" s="112">
        <f t="shared" si="3"/>
        <v>0</v>
      </c>
      <c r="Y38">
        <f>BAWANA!AW38+BAWANA!AX38</f>
        <v>26.78</v>
      </c>
      <c r="Z38">
        <f>BAWANA!BD38+BAWANA!BE38</f>
        <v>26.78</v>
      </c>
      <c r="AA38">
        <f>BAWANA!X38+BAWANA!Y38</f>
        <v>26.78</v>
      </c>
      <c r="AB38">
        <f>BAWANA!AE38+BAWANA!AF38</f>
        <v>26.78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266.44000000000005</v>
      </c>
      <c r="E39">
        <f>BAWANA!AM39</f>
        <v>0</v>
      </c>
      <c r="F39">
        <f t="shared" si="4"/>
        <v>256</v>
      </c>
      <c r="G39">
        <f t="shared" si="5"/>
        <v>266.44000000000005</v>
      </c>
      <c r="H39" s="112"/>
      <c r="I39">
        <f>BRPL_EOD!AI39+BRPL_EOD!AJ39</f>
        <v>134.61000000000001</v>
      </c>
      <c r="J39">
        <f>BYPL_EOD!AI39+BYPL_EOD!AJ39</f>
        <v>48.2</v>
      </c>
      <c r="K39">
        <f>MES_EOD!AI39+MES_EOD!AJ39</f>
        <v>5.84</v>
      </c>
      <c r="L39">
        <f>NDMC_EOD!AI39+NDMC_EOD!AJ39</f>
        <v>19.54</v>
      </c>
      <c r="M39">
        <f>TPDDL_EOD!AI39+TPDDL_EOD!AJ39</f>
        <v>58.25</v>
      </c>
      <c r="N39">
        <f t="shared" si="0"/>
        <v>266.44</v>
      </c>
      <c r="O39" s="112">
        <f t="shared" si="1"/>
        <v>0</v>
      </c>
      <c r="P39">
        <v>134.61000000000004</v>
      </c>
      <c r="Q39">
        <v>48.20000000000001</v>
      </c>
      <c r="R39">
        <v>5.8400000000000007</v>
      </c>
      <c r="S39">
        <v>19.540000000000003</v>
      </c>
      <c r="T39">
        <v>58.250000000000014</v>
      </c>
      <c r="U39" s="114">
        <f t="shared" si="2"/>
        <v>266.44000000000005</v>
      </c>
      <c r="V39" s="112">
        <f t="shared" si="3"/>
        <v>0</v>
      </c>
      <c r="Y39">
        <f>BAWANA!AW39+BAWANA!AX39</f>
        <v>26.78</v>
      </c>
      <c r="Z39">
        <f>BAWANA!BD39+BAWANA!BE39</f>
        <v>26.78</v>
      </c>
      <c r="AA39">
        <f>BAWANA!X39+BAWANA!Y39</f>
        <v>26.78</v>
      </c>
      <c r="AB39">
        <f>BAWANA!AE39+BAWANA!AF39</f>
        <v>26.78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266.44000000000005</v>
      </c>
      <c r="E40">
        <f>BAWANA!AM40</f>
        <v>0</v>
      </c>
      <c r="F40">
        <f t="shared" si="4"/>
        <v>256</v>
      </c>
      <c r="G40">
        <f t="shared" si="5"/>
        <v>266.44000000000005</v>
      </c>
      <c r="H40" s="112"/>
      <c r="I40">
        <f>BRPL_EOD!AI40+BRPL_EOD!AJ40</f>
        <v>134.61000000000001</v>
      </c>
      <c r="J40">
        <f>BYPL_EOD!AI40+BYPL_EOD!AJ40</f>
        <v>48.2</v>
      </c>
      <c r="K40">
        <f>MES_EOD!AI40+MES_EOD!AJ40</f>
        <v>5.84</v>
      </c>
      <c r="L40">
        <f>NDMC_EOD!AI40+NDMC_EOD!AJ40</f>
        <v>19.54</v>
      </c>
      <c r="M40">
        <f>TPDDL_EOD!AI40+TPDDL_EOD!AJ40</f>
        <v>58.25</v>
      </c>
      <c r="N40">
        <f t="shared" si="0"/>
        <v>266.44</v>
      </c>
      <c r="O40" s="112">
        <f t="shared" si="1"/>
        <v>0</v>
      </c>
      <c r="P40">
        <v>134.61000000000004</v>
      </c>
      <c r="Q40">
        <v>48.20000000000001</v>
      </c>
      <c r="R40">
        <v>5.8400000000000007</v>
      </c>
      <c r="S40">
        <v>19.540000000000003</v>
      </c>
      <c r="T40">
        <v>58.250000000000014</v>
      </c>
      <c r="U40" s="114">
        <f t="shared" si="2"/>
        <v>266.44000000000005</v>
      </c>
      <c r="V40" s="112">
        <f t="shared" si="3"/>
        <v>0</v>
      </c>
      <c r="Y40">
        <f>BAWANA!AW40+BAWANA!AX40</f>
        <v>26.78</v>
      </c>
      <c r="Z40">
        <f>BAWANA!BD40+BAWANA!BE40</f>
        <v>26.78</v>
      </c>
      <c r="AA40">
        <f>BAWANA!X40+BAWANA!Y40</f>
        <v>26.78</v>
      </c>
      <c r="AB40">
        <f>BAWANA!AE40+BAWANA!AF40</f>
        <v>26.78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266.44000000000005</v>
      </c>
      <c r="E41">
        <f>BAWANA!AM41</f>
        <v>0</v>
      </c>
      <c r="F41">
        <f t="shared" si="4"/>
        <v>256</v>
      </c>
      <c r="G41">
        <f t="shared" si="5"/>
        <v>266.44000000000005</v>
      </c>
      <c r="H41" s="112"/>
      <c r="I41">
        <f>BRPL_EOD!AI41+BRPL_EOD!AJ41</f>
        <v>134.61000000000001</v>
      </c>
      <c r="J41">
        <f>BYPL_EOD!AI41+BYPL_EOD!AJ41</f>
        <v>48.2</v>
      </c>
      <c r="K41">
        <f>MES_EOD!AI41+MES_EOD!AJ41</f>
        <v>5.84</v>
      </c>
      <c r="L41">
        <f>NDMC_EOD!AI41+NDMC_EOD!AJ41</f>
        <v>19.54</v>
      </c>
      <c r="M41">
        <f>TPDDL_EOD!AI41+TPDDL_EOD!AJ41</f>
        <v>58.25</v>
      </c>
      <c r="N41">
        <f t="shared" si="0"/>
        <v>266.44</v>
      </c>
      <c r="O41" s="112">
        <f t="shared" si="1"/>
        <v>0</v>
      </c>
      <c r="P41">
        <v>134.61000000000004</v>
      </c>
      <c r="Q41">
        <v>48.20000000000001</v>
      </c>
      <c r="R41">
        <v>5.8400000000000007</v>
      </c>
      <c r="S41">
        <v>19.540000000000003</v>
      </c>
      <c r="T41">
        <v>58.250000000000014</v>
      </c>
      <c r="U41" s="114">
        <f t="shared" si="2"/>
        <v>266.44000000000005</v>
      </c>
      <c r="V41" s="112">
        <f t="shared" si="3"/>
        <v>0</v>
      </c>
      <c r="Y41">
        <f>BAWANA!AW41+BAWANA!AX41</f>
        <v>26.78</v>
      </c>
      <c r="Z41">
        <f>BAWANA!BD41+BAWANA!BE41</f>
        <v>26.78</v>
      </c>
      <c r="AA41">
        <f>BAWANA!X41+BAWANA!Y41</f>
        <v>26.78</v>
      </c>
      <c r="AB41">
        <f>BAWANA!AE41+BAWANA!AF41</f>
        <v>26.78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266.44000000000005</v>
      </c>
      <c r="E42">
        <f>BAWANA!AM42</f>
        <v>0</v>
      </c>
      <c r="F42">
        <f t="shared" si="4"/>
        <v>256</v>
      </c>
      <c r="G42">
        <f t="shared" si="5"/>
        <v>266.44000000000005</v>
      </c>
      <c r="H42" s="112"/>
      <c r="I42">
        <f>BRPL_EOD!AI42+BRPL_EOD!AJ42</f>
        <v>134.61000000000001</v>
      </c>
      <c r="J42">
        <f>BYPL_EOD!AI42+BYPL_EOD!AJ42</f>
        <v>48.2</v>
      </c>
      <c r="K42">
        <f>MES_EOD!AI42+MES_EOD!AJ42</f>
        <v>5.84</v>
      </c>
      <c r="L42">
        <f>NDMC_EOD!AI42+NDMC_EOD!AJ42</f>
        <v>19.54</v>
      </c>
      <c r="M42">
        <f>TPDDL_EOD!AI42+TPDDL_EOD!AJ42</f>
        <v>58.25</v>
      </c>
      <c r="N42">
        <f t="shared" si="0"/>
        <v>266.44</v>
      </c>
      <c r="O42" s="112">
        <f t="shared" si="1"/>
        <v>0</v>
      </c>
      <c r="P42">
        <v>134.61000000000004</v>
      </c>
      <c r="Q42">
        <v>48.20000000000001</v>
      </c>
      <c r="R42">
        <v>5.8400000000000007</v>
      </c>
      <c r="S42">
        <v>19.540000000000003</v>
      </c>
      <c r="T42">
        <v>58.250000000000014</v>
      </c>
      <c r="U42" s="114">
        <f t="shared" si="2"/>
        <v>266.44000000000005</v>
      </c>
      <c r="V42" s="112">
        <f t="shared" si="3"/>
        <v>0</v>
      </c>
      <c r="Y42">
        <f>BAWANA!AW42+BAWANA!AX42</f>
        <v>26.78</v>
      </c>
      <c r="Z42">
        <f>BAWANA!BD42+BAWANA!BE42</f>
        <v>26.78</v>
      </c>
      <c r="AA42">
        <f>BAWANA!X42+BAWANA!Y42</f>
        <v>26.78</v>
      </c>
      <c r="AB42">
        <f>BAWANA!AE42+BAWANA!AF42</f>
        <v>26.78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266.44000000000005</v>
      </c>
      <c r="E43">
        <f>BAWANA!AM43</f>
        <v>0</v>
      </c>
      <c r="F43">
        <f t="shared" si="4"/>
        <v>256</v>
      </c>
      <c r="G43">
        <f t="shared" si="5"/>
        <v>266.44000000000005</v>
      </c>
      <c r="H43" s="112"/>
      <c r="I43">
        <f>BRPL_EOD!AI43+BRPL_EOD!AJ43</f>
        <v>134.61000000000001</v>
      </c>
      <c r="J43">
        <f>BYPL_EOD!AI43+BYPL_EOD!AJ43</f>
        <v>48.2</v>
      </c>
      <c r="K43">
        <f>MES_EOD!AI43+MES_EOD!AJ43</f>
        <v>5.84</v>
      </c>
      <c r="L43">
        <f>NDMC_EOD!AI43+NDMC_EOD!AJ43</f>
        <v>19.54</v>
      </c>
      <c r="M43">
        <f>TPDDL_EOD!AI43+TPDDL_EOD!AJ43</f>
        <v>58.25</v>
      </c>
      <c r="N43">
        <f t="shared" si="0"/>
        <v>266.44</v>
      </c>
      <c r="O43" s="112">
        <f t="shared" si="1"/>
        <v>0</v>
      </c>
      <c r="P43">
        <v>134.61000000000004</v>
      </c>
      <c r="Q43">
        <v>48.20000000000001</v>
      </c>
      <c r="R43">
        <v>5.8400000000000007</v>
      </c>
      <c r="S43">
        <v>19.540000000000003</v>
      </c>
      <c r="T43">
        <v>58.250000000000014</v>
      </c>
      <c r="U43" s="114">
        <f t="shared" si="2"/>
        <v>266.44000000000005</v>
      </c>
      <c r="V43" s="112">
        <f t="shared" si="3"/>
        <v>0</v>
      </c>
      <c r="Y43">
        <f>BAWANA!AW43+BAWANA!AX43</f>
        <v>26.78</v>
      </c>
      <c r="Z43">
        <f>BAWANA!BD43+BAWANA!BE43</f>
        <v>26.78</v>
      </c>
      <c r="AA43">
        <f>BAWANA!X43+BAWANA!Y43</f>
        <v>26.78</v>
      </c>
      <c r="AB43">
        <f>BAWANA!AE43+BAWANA!AF43</f>
        <v>26.78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266.44000000000005</v>
      </c>
      <c r="E44">
        <f>BAWANA!AM44</f>
        <v>0</v>
      </c>
      <c r="F44">
        <f t="shared" si="4"/>
        <v>256</v>
      </c>
      <c r="G44">
        <f t="shared" si="5"/>
        <v>266.44000000000005</v>
      </c>
      <c r="H44" s="112"/>
      <c r="I44">
        <f>BRPL_EOD!AI44+BRPL_EOD!AJ44</f>
        <v>134.61000000000001</v>
      </c>
      <c r="J44">
        <f>BYPL_EOD!AI44+BYPL_EOD!AJ44</f>
        <v>48.2</v>
      </c>
      <c r="K44">
        <f>MES_EOD!AI44+MES_EOD!AJ44</f>
        <v>5.84</v>
      </c>
      <c r="L44">
        <f>NDMC_EOD!AI44+NDMC_EOD!AJ44</f>
        <v>19.54</v>
      </c>
      <c r="M44">
        <f>TPDDL_EOD!AI44+TPDDL_EOD!AJ44</f>
        <v>58.25</v>
      </c>
      <c r="N44">
        <f t="shared" si="0"/>
        <v>266.44</v>
      </c>
      <c r="O44" s="112">
        <f t="shared" si="1"/>
        <v>0</v>
      </c>
      <c r="P44">
        <v>134.61000000000004</v>
      </c>
      <c r="Q44">
        <v>48.20000000000001</v>
      </c>
      <c r="R44">
        <v>5.8400000000000007</v>
      </c>
      <c r="S44">
        <v>19.540000000000003</v>
      </c>
      <c r="T44">
        <v>58.250000000000014</v>
      </c>
      <c r="U44" s="114">
        <f t="shared" si="2"/>
        <v>266.44000000000005</v>
      </c>
      <c r="V44" s="112">
        <f t="shared" si="3"/>
        <v>0</v>
      </c>
      <c r="Y44">
        <f>BAWANA!AW44+BAWANA!AX44</f>
        <v>26.78</v>
      </c>
      <c r="Z44">
        <f>BAWANA!BD44+BAWANA!BE44</f>
        <v>26.78</v>
      </c>
      <c r="AA44">
        <f>BAWANA!X44+BAWANA!Y44</f>
        <v>26.78</v>
      </c>
      <c r="AB44">
        <f>BAWANA!AE44+BAWANA!AF44</f>
        <v>26.78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266.44000000000005</v>
      </c>
      <c r="E45">
        <f>BAWANA!AM45</f>
        <v>0</v>
      </c>
      <c r="F45">
        <f t="shared" si="4"/>
        <v>256</v>
      </c>
      <c r="G45">
        <f t="shared" si="5"/>
        <v>266.44000000000005</v>
      </c>
      <c r="H45" s="112"/>
      <c r="I45">
        <f>BRPL_EOD!AI45+BRPL_EOD!AJ45</f>
        <v>134.61000000000001</v>
      </c>
      <c r="J45">
        <f>BYPL_EOD!AI45+BYPL_EOD!AJ45</f>
        <v>48.2</v>
      </c>
      <c r="K45">
        <f>MES_EOD!AI45+MES_EOD!AJ45</f>
        <v>5.84</v>
      </c>
      <c r="L45">
        <f>NDMC_EOD!AI45+NDMC_EOD!AJ45</f>
        <v>19.54</v>
      </c>
      <c r="M45">
        <f>TPDDL_EOD!AI45+TPDDL_EOD!AJ45</f>
        <v>58.25</v>
      </c>
      <c r="N45">
        <f t="shared" si="0"/>
        <v>266.44</v>
      </c>
      <c r="O45" s="112">
        <f t="shared" si="1"/>
        <v>0</v>
      </c>
      <c r="P45">
        <v>134.61000000000004</v>
      </c>
      <c r="Q45">
        <v>48.20000000000001</v>
      </c>
      <c r="R45">
        <v>5.8400000000000007</v>
      </c>
      <c r="S45">
        <v>19.540000000000003</v>
      </c>
      <c r="T45">
        <v>58.250000000000014</v>
      </c>
      <c r="U45" s="114">
        <f t="shared" si="2"/>
        <v>266.44000000000005</v>
      </c>
      <c r="V45" s="112">
        <f t="shared" si="3"/>
        <v>0</v>
      </c>
      <c r="Y45">
        <f>BAWANA!AW45+BAWANA!AX45</f>
        <v>26.78</v>
      </c>
      <c r="Z45">
        <f>BAWANA!BD45+BAWANA!BE45</f>
        <v>26.78</v>
      </c>
      <c r="AA45">
        <f>BAWANA!X45+BAWANA!Y45</f>
        <v>26.78</v>
      </c>
      <c r="AB45">
        <f>BAWANA!AE45+BAWANA!AF45</f>
        <v>26.78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266.44000000000005</v>
      </c>
      <c r="E46">
        <f>BAWANA!AM46</f>
        <v>0</v>
      </c>
      <c r="F46">
        <f t="shared" si="4"/>
        <v>256</v>
      </c>
      <c r="G46">
        <f t="shared" si="5"/>
        <v>266.44000000000005</v>
      </c>
      <c r="H46" s="112"/>
      <c r="I46">
        <f>BRPL_EOD!AI46+BRPL_EOD!AJ46</f>
        <v>134.61000000000001</v>
      </c>
      <c r="J46">
        <f>BYPL_EOD!AI46+BYPL_EOD!AJ46</f>
        <v>48.2</v>
      </c>
      <c r="K46">
        <f>MES_EOD!AI46+MES_EOD!AJ46</f>
        <v>5.84</v>
      </c>
      <c r="L46">
        <f>NDMC_EOD!AI46+NDMC_EOD!AJ46</f>
        <v>19.54</v>
      </c>
      <c r="M46">
        <f>TPDDL_EOD!AI46+TPDDL_EOD!AJ46</f>
        <v>58.25</v>
      </c>
      <c r="N46">
        <f t="shared" si="0"/>
        <v>266.44</v>
      </c>
      <c r="O46" s="112">
        <f t="shared" si="1"/>
        <v>0</v>
      </c>
      <c r="P46">
        <v>134.61000000000004</v>
      </c>
      <c r="Q46">
        <v>48.20000000000001</v>
      </c>
      <c r="R46">
        <v>5.8400000000000007</v>
      </c>
      <c r="S46">
        <v>19.540000000000003</v>
      </c>
      <c r="T46">
        <v>58.250000000000014</v>
      </c>
      <c r="U46" s="114">
        <f t="shared" si="2"/>
        <v>266.44000000000005</v>
      </c>
      <c r="V46" s="112">
        <f t="shared" si="3"/>
        <v>0</v>
      </c>
      <c r="Y46">
        <f>BAWANA!AW46+BAWANA!AX46</f>
        <v>26.78</v>
      </c>
      <c r="Z46">
        <f>BAWANA!BD46+BAWANA!BE46</f>
        <v>26.78</v>
      </c>
      <c r="AA46">
        <f>BAWANA!X46+BAWANA!Y46</f>
        <v>26.78</v>
      </c>
      <c r="AB46">
        <f>BAWANA!AE46+BAWANA!AF46</f>
        <v>26.78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266.44000000000005</v>
      </c>
      <c r="E47">
        <f>BAWANA!AM47</f>
        <v>0</v>
      </c>
      <c r="F47">
        <f t="shared" si="4"/>
        <v>256</v>
      </c>
      <c r="G47">
        <f t="shared" si="5"/>
        <v>266.44000000000005</v>
      </c>
      <c r="H47" s="112"/>
      <c r="I47">
        <f>BRPL_EOD!AI47+BRPL_EOD!AJ47</f>
        <v>134.61000000000001</v>
      </c>
      <c r="J47">
        <f>BYPL_EOD!AI47+BYPL_EOD!AJ47</f>
        <v>48.2</v>
      </c>
      <c r="K47">
        <f>MES_EOD!AI47+MES_EOD!AJ47</f>
        <v>5.84</v>
      </c>
      <c r="L47">
        <f>NDMC_EOD!AI47+NDMC_EOD!AJ47</f>
        <v>19.54</v>
      </c>
      <c r="M47">
        <f>TPDDL_EOD!AI47+TPDDL_EOD!AJ47</f>
        <v>58.25</v>
      </c>
      <c r="N47">
        <f t="shared" si="0"/>
        <v>266.44</v>
      </c>
      <c r="O47" s="112">
        <f t="shared" si="1"/>
        <v>0</v>
      </c>
      <c r="P47">
        <v>134.61000000000004</v>
      </c>
      <c r="Q47">
        <v>48.20000000000001</v>
      </c>
      <c r="R47">
        <v>5.8400000000000007</v>
      </c>
      <c r="S47">
        <v>19.540000000000003</v>
      </c>
      <c r="T47">
        <v>58.250000000000014</v>
      </c>
      <c r="U47" s="114">
        <f t="shared" si="2"/>
        <v>266.44000000000005</v>
      </c>
      <c r="V47" s="112">
        <f t="shared" si="3"/>
        <v>0</v>
      </c>
      <c r="Y47">
        <f>BAWANA!AW47+BAWANA!AX47</f>
        <v>26.78</v>
      </c>
      <c r="Z47">
        <f>BAWANA!BD47+BAWANA!BE47</f>
        <v>26.78</v>
      </c>
      <c r="AA47">
        <f>BAWANA!X47+BAWANA!Y47</f>
        <v>26.78</v>
      </c>
      <c r="AB47">
        <f>BAWANA!AE47+BAWANA!AF47</f>
        <v>26.78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266.44000000000005</v>
      </c>
      <c r="E48">
        <f>BAWANA!AM48</f>
        <v>0</v>
      </c>
      <c r="F48">
        <f t="shared" si="4"/>
        <v>256</v>
      </c>
      <c r="G48">
        <f t="shared" si="5"/>
        <v>266.44000000000005</v>
      </c>
      <c r="H48" s="112"/>
      <c r="I48">
        <f>BRPL_EOD!AI48+BRPL_EOD!AJ48</f>
        <v>134.61000000000001</v>
      </c>
      <c r="J48">
        <f>BYPL_EOD!AI48+BYPL_EOD!AJ48</f>
        <v>48.2</v>
      </c>
      <c r="K48">
        <f>MES_EOD!AI48+MES_EOD!AJ48</f>
        <v>5.84</v>
      </c>
      <c r="L48">
        <f>NDMC_EOD!AI48+NDMC_EOD!AJ48</f>
        <v>19.54</v>
      </c>
      <c r="M48">
        <f>TPDDL_EOD!AI48+TPDDL_EOD!AJ48</f>
        <v>58.25</v>
      </c>
      <c r="N48">
        <f t="shared" si="0"/>
        <v>266.44</v>
      </c>
      <c r="O48" s="112">
        <f t="shared" si="1"/>
        <v>0</v>
      </c>
      <c r="P48">
        <v>134.61000000000004</v>
      </c>
      <c r="Q48">
        <v>48.20000000000001</v>
      </c>
      <c r="R48">
        <v>5.8400000000000007</v>
      </c>
      <c r="S48">
        <v>19.540000000000003</v>
      </c>
      <c r="T48">
        <v>58.250000000000014</v>
      </c>
      <c r="U48" s="114">
        <f t="shared" si="2"/>
        <v>266.44000000000005</v>
      </c>
      <c r="V48" s="112">
        <f t="shared" si="3"/>
        <v>0</v>
      </c>
      <c r="Y48">
        <f>BAWANA!AW48+BAWANA!AX48</f>
        <v>26.78</v>
      </c>
      <c r="Z48">
        <f>BAWANA!BD48+BAWANA!BE48</f>
        <v>26.78</v>
      </c>
      <c r="AA48">
        <f>BAWANA!X48+BAWANA!Y48</f>
        <v>26.78</v>
      </c>
      <c r="AB48">
        <f>BAWANA!AE48+BAWANA!AF48</f>
        <v>26.78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266.44000000000005</v>
      </c>
      <c r="E49">
        <f>BAWANA!AM49</f>
        <v>0</v>
      </c>
      <c r="F49">
        <f t="shared" si="4"/>
        <v>256</v>
      </c>
      <c r="G49">
        <f t="shared" si="5"/>
        <v>266.44000000000005</v>
      </c>
      <c r="H49" s="112"/>
      <c r="I49">
        <f>BRPL_EOD!AI49+BRPL_EOD!AJ49</f>
        <v>134.61000000000001</v>
      </c>
      <c r="J49">
        <f>BYPL_EOD!AI49+BYPL_EOD!AJ49</f>
        <v>48.2</v>
      </c>
      <c r="K49">
        <f>MES_EOD!AI49+MES_EOD!AJ49</f>
        <v>5.84</v>
      </c>
      <c r="L49">
        <f>NDMC_EOD!AI49+NDMC_EOD!AJ49</f>
        <v>19.54</v>
      </c>
      <c r="M49">
        <f>TPDDL_EOD!AI49+TPDDL_EOD!AJ49</f>
        <v>58.25</v>
      </c>
      <c r="N49">
        <f t="shared" si="0"/>
        <v>266.44</v>
      </c>
      <c r="O49" s="112">
        <f t="shared" si="1"/>
        <v>0</v>
      </c>
      <c r="P49">
        <v>134.61000000000004</v>
      </c>
      <c r="Q49">
        <v>48.20000000000001</v>
      </c>
      <c r="R49">
        <v>5.8400000000000007</v>
      </c>
      <c r="S49">
        <v>19.540000000000003</v>
      </c>
      <c r="T49">
        <v>58.250000000000014</v>
      </c>
      <c r="U49" s="114">
        <f t="shared" si="2"/>
        <v>266.44000000000005</v>
      </c>
      <c r="V49" s="112">
        <f t="shared" si="3"/>
        <v>0</v>
      </c>
      <c r="Y49">
        <f>BAWANA!AW49+BAWANA!AX49</f>
        <v>26.78</v>
      </c>
      <c r="Z49">
        <f>BAWANA!BD49+BAWANA!BE49</f>
        <v>26.78</v>
      </c>
      <c r="AA49">
        <f>BAWANA!X49+BAWANA!Y49</f>
        <v>26.78</v>
      </c>
      <c r="AB49">
        <f>BAWANA!AE49+BAWANA!AF49</f>
        <v>26.78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266.44000000000005</v>
      </c>
      <c r="E50">
        <f>BAWANA!AM50</f>
        <v>0</v>
      </c>
      <c r="F50">
        <f t="shared" si="4"/>
        <v>256</v>
      </c>
      <c r="G50">
        <f t="shared" si="5"/>
        <v>266.44000000000005</v>
      </c>
      <c r="H50" s="112"/>
      <c r="I50">
        <f>BRPL_EOD!AI50+BRPL_EOD!AJ50</f>
        <v>134.61000000000001</v>
      </c>
      <c r="J50">
        <f>BYPL_EOD!AI50+BYPL_EOD!AJ50</f>
        <v>48.2</v>
      </c>
      <c r="K50">
        <f>MES_EOD!AI50+MES_EOD!AJ50</f>
        <v>5.84</v>
      </c>
      <c r="L50">
        <f>NDMC_EOD!AI50+NDMC_EOD!AJ50</f>
        <v>19.54</v>
      </c>
      <c r="M50">
        <f>TPDDL_EOD!AI50+TPDDL_EOD!AJ50</f>
        <v>58.25</v>
      </c>
      <c r="N50">
        <f t="shared" si="0"/>
        <v>266.44</v>
      </c>
      <c r="O50" s="112">
        <f t="shared" si="1"/>
        <v>0</v>
      </c>
      <c r="P50">
        <v>134.61000000000004</v>
      </c>
      <c r="Q50">
        <v>48.20000000000001</v>
      </c>
      <c r="R50">
        <v>5.8400000000000007</v>
      </c>
      <c r="S50">
        <v>19.540000000000003</v>
      </c>
      <c r="T50">
        <v>58.250000000000014</v>
      </c>
      <c r="U50" s="114">
        <f t="shared" si="2"/>
        <v>266.44000000000005</v>
      </c>
      <c r="V50" s="112">
        <f t="shared" si="3"/>
        <v>0</v>
      </c>
      <c r="Y50">
        <f>BAWANA!AW50+BAWANA!AX50</f>
        <v>26.78</v>
      </c>
      <c r="Z50">
        <f>BAWANA!BD50+BAWANA!BE50</f>
        <v>26.78</v>
      </c>
      <c r="AA50">
        <f>BAWANA!X50+BAWANA!Y50</f>
        <v>26.78</v>
      </c>
      <c r="AB50">
        <f>BAWANA!AE50+BAWANA!AF50</f>
        <v>26.78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266.44000000000005</v>
      </c>
      <c r="E51">
        <f>BAWANA!AM51</f>
        <v>0</v>
      </c>
      <c r="F51">
        <f t="shared" si="4"/>
        <v>256</v>
      </c>
      <c r="G51">
        <f t="shared" si="5"/>
        <v>266.44000000000005</v>
      </c>
      <c r="H51" s="112"/>
      <c r="I51">
        <f>BRPL_EOD!AI51+BRPL_EOD!AJ51</f>
        <v>134.61000000000001</v>
      </c>
      <c r="J51">
        <f>BYPL_EOD!AI51+BYPL_EOD!AJ51</f>
        <v>48.2</v>
      </c>
      <c r="K51">
        <f>MES_EOD!AI51+MES_EOD!AJ51</f>
        <v>5.84</v>
      </c>
      <c r="L51">
        <f>NDMC_EOD!AI51+NDMC_EOD!AJ51</f>
        <v>19.54</v>
      </c>
      <c r="M51">
        <f>TPDDL_EOD!AI51+TPDDL_EOD!AJ51</f>
        <v>58.25</v>
      </c>
      <c r="N51">
        <f t="shared" si="0"/>
        <v>266.44</v>
      </c>
      <c r="O51" s="112">
        <f t="shared" si="1"/>
        <v>0</v>
      </c>
      <c r="P51">
        <v>134.61000000000004</v>
      </c>
      <c r="Q51">
        <v>48.20000000000001</v>
      </c>
      <c r="R51">
        <v>5.8400000000000007</v>
      </c>
      <c r="S51">
        <v>19.540000000000003</v>
      </c>
      <c r="T51">
        <v>58.250000000000014</v>
      </c>
      <c r="U51" s="114">
        <f t="shared" si="2"/>
        <v>266.44000000000005</v>
      </c>
      <c r="V51" s="112">
        <f t="shared" si="3"/>
        <v>0</v>
      </c>
      <c r="Y51">
        <f>BAWANA!AW51+BAWANA!AX51</f>
        <v>26.78</v>
      </c>
      <c r="Z51">
        <f>BAWANA!BD51+BAWANA!BE51</f>
        <v>26.78</v>
      </c>
      <c r="AA51">
        <f>BAWANA!X51+BAWANA!Y51</f>
        <v>26.78</v>
      </c>
      <c r="AB51">
        <f>BAWANA!AE51+BAWANA!AF51</f>
        <v>26.78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266.44000000000005</v>
      </c>
      <c r="E52">
        <f>BAWANA!AM52</f>
        <v>0</v>
      </c>
      <c r="F52">
        <f t="shared" si="4"/>
        <v>256</v>
      </c>
      <c r="G52">
        <f t="shared" si="5"/>
        <v>266.44000000000005</v>
      </c>
      <c r="H52" s="112"/>
      <c r="I52">
        <f>BRPL_EOD!AI52+BRPL_EOD!AJ52</f>
        <v>134.61000000000001</v>
      </c>
      <c r="J52">
        <f>BYPL_EOD!AI52+BYPL_EOD!AJ52</f>
        <v>48.2</v>
      </c>
      <c r="K52">
        <f>MES_EOD!AI52+MES_EOD!AJ52</f>
        <v>5.84</v>
      </c>
      <c r="L52">
        <f>NDMC_EOD!AI52+NDMC_EOD!AJ52</f>
        <v>19.54</v>
      </c>
      <c r="M52">
        <f>TPDDL_EOD!AI52+TPDDL_EOD!AJ52</f>
        <v>58.25</v>
      </c>
      <c r="N52">
        <f t="shared" si="0"/>
        <v>266.44</v>
      </c>
      <c r="O52" s="112">
        <f t="shared" si="1"/>
        <v>0</v>
      </c>
      <c r="P52">
        <v>134.61000000000004</v>
      </c>
      <c r="Q52">
        <v>48.20000000000001</v>
      </c>
      <c r="R52">
        <v>5.8400000000000007</v>
      </c>
      <c r="S52">
        <v>19.540000000000003</v>
      </c>
      <c r="T52">
        <v>58.250000000000014</v>
      </c>
      <c r="U52" s="114">
        <f t="shared" si="2"/>
        <v>266.44000000000005</v>
      </c>
      <c r="V52" s="112">
        <f t="shared" si="3"/>
        <v>0</v>
      </c>
      <c r="Y52">
        <f>BAWANA!AW52+BAWANA!AX52</f>
        <v>26.78</v>
      </c>
      <c r="Z52">
        <f>BAWANA!BD52+BAWANA!BE52</f>
        <v>26.78</v>
      </c>
      <c r="AA52">
        <f>BAWANA!X52+BAWANA!Y52</f>
        <v>26.78</v>
      </c>
      <c r="AB52">
        <f>BAWANA!AE52+BAWANA!AF52</f>
        <v>26.78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266.44000000000005</v>
      </c>
      <c r="E53">
        <f>BAWANA!AM53</f>
        <v>0</v>
      </c>
      <c r="F53">
        <f t="shared" si="4"/>
        <v>256</v>
      </c>
      <c r="G53">
        <f t="shared" si="5"/>
        <v>266.44000000000005</v>
      </c>
      <c r="H53" s="112"/>
      <c r="I53">
        <f>BRPL_EOD!AI53+BRPL_EOD!AJ53</f>
        <v>134.61000000000001</v>
      </c>
      <c r="J53">
        <f>BYPL_EOD!AI53+BYPL_EOD!AJ53</f>
        <v>48.2</v>
      </c>
      <c r="K53">
        <f>MES_EOD!AI53+MES_EOD!AJ53</f>
        <v>5.84</v>
      </c>
      <c r="L53">
        <f>NDMC_EOD!AI53+NDMC_EOD!AJ53</f>
        <v>19.54</v>
      </c>
      <c r="M53">
        <f>TPDDL_EOD!AI53+TPDDL_EOD!AJ53</f>
        <v>58.25</v>
      </c>
      <c r="N53">
        <f t="shared" si="0"/>
        <v>266.44</v>
      </c>
      <c r="O53" s="112">
        <f t="shared" si="1"/>
        <v>0</v>
      </c>
      <c r="P53">
        <v>134.61000000000004</v>
      </c>
      <c r="Q53">
        <v>48.20000000000001</v>
      </c>
      <c r="R53">
        <v>5.8400000000000007</v>
      </c>
      <c r="S53">
        <v>19.540000000000003</v>
      </c>
      <c r="T53">
        <v>58.250000000000014</v>
      </c>
      <c r="U53" s="114">
        <f t="shared" si="2"/>
        <v>266.44000000000005</v>
      </c>
      <c r="V53" s="112">
        <f t="shared" si="3"/>
        <v>0</v>
      </c>
      <c r="Y53">
        <f>BAWANA!AW53+BAWANA!AX53</f>
        <v>26.78</v>
      </c>
      <c r="Z53">
        <f>BAWANA!BD53+BAWANA!BE53</f>
        <v>26.78</v>
      </c>
      <c r="AA53">
        <f>BAWANA!X53+BAWANA!Y53</f>
        <v>26.78</v>
      </c>
      <c r="AB53">
        <f>BAWANA!AE53+BAWANA!AF53</f>
        <v>26.78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266.44000000000005</v>
      </c>
      <c r="E54">
        <f>BAWANA!AM54</f>
        <v>0</v>
      </c>
      <c r="F54">
        <f t="shared" si="4"/>
        <v>256</v>
      </c>
      <c r="G54">
        <f t="shared" si="5"/>
        <v>266.44000000000005</v>
      </c>
      <c r="H54" s="112"/>
      <c r="I54">
        <f>BRPL_EOD!AI54+BRPL_EOD!AJ54</f>
        <v>134.61000000000001</v>
      </c>
      <c r="J54">
        <f>BYPL_EOD!AI54+BYPL_EOD!AJ54</f>
        <v>48.2</v>
      </c>
      <c r="K54">
        <f>MES_EOD!AI54+MES_EOD!AJ54</f>
        <v>5.84</v>
      </c>
      <c r="L54">
        <f>NDMC_EOD!AI54+NDMC_EOD!AJ54</f>
        <v>19.54</v>
      </c>
      <c r="M54">
        <f>TPDDL_EOD!AI54+TPDDL_EOD!AJ54</f>
        <v>58.25</v>
      </c>
      <c r="N54">
        <f t="shared" si="0"/>
        <v>266.44</v>
      </c>
      <c r="O54" s="112">
        <f t="shared" si="1"/>
        <v>0</v>
      </c>
      <c r="P54">
        <v>134.61000000000004</v>
      </c>
      <c r="Q54">
        <v>48.20000000000001</v>
      </c>
      <c r="R54">
        <v>5.8400000000000007</v>
      </c>
      <c r="S54">
        <v>19.540000000000003</v>
      </c>
      <c r="T54">
        <v>58.250000000000014</v>
      </c>
      <c r="U54" s="114">
        <f t="shared" si="2"/>
        <v>266.44000000000005</v>
      </c>
      <c r="V54" s="112">
        <f t="shared" si="3"/>
        <v>0</v>
      </c>
      <c r="Y54">
        <f>BAWANA!AW54+BAWANA!AX54</f>
        <v>26.78</v>
      </c>
      <c r="Z54">
        <f>BAWANA!BD54+BAWANA!BE54</f>
        <v>26.78</v>
      </c>
      <c r="AA54">
        <f>BAWANA!X54+BAWANA!Y54</f>
        <v>26.78</v>
      </c>
      <c r="AB54">
        <f>BAWANA!AE54+BAWANA!AF54</f>
        <v>26.78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266.44000000000005</v>
      </c>
      <c r="E55">
        <f>BAWANA!AM55</f>
        <v>0</v>
      </c>
      <c r="F55">
        <f t="shared" si="4"/>
        <v>256</v>
      </c>
      <c r="G55">
        <f t="shared" si="5"/>
        <v>266.44000000000005</v>
      </c>
      <c r="H55" s="112"/>
      <c r="I55">
        <f>BRPL_EOD!AI55+BRPL_EOD!AJ55</f>
        <v>134.61000000000001</v>
      </c>
      <c r="J55">
        <f>BYPL_EOD!AI55+BYPL_EOD!AJ55</f>
        <v>48.2</v>
      </c>
      <c r="K55">
        <f>MES_EOD!AI55+MES_EOD!AJ55</f>
        <v>5.84</v>
      </c>
      <c r="L55">
        <f>NDMC_EOD!AI55+NDMC_EOD!AJ55</f>
        <v>19.54</v>
      </c>
      <c r="M55">
        <f>TPDDL_EOD!AI55+TPDDL_EOD!AJ55</f>
        <v>58.25</v>
      </c>
      <c r="N55">
        <f t="shared" si="0"/>
        <v>266.44</v>
      </c>
      <c r="O55" s="112">
        <f t="shared" si="1"/>
        <v>0</v>
      </c>
      <c r="P55">
        <v>134.61000000000004</v>
      </c>
      <c r="Q55">
        <v>48.20000000000001</v>
      </c>
      <c r="R55">
        <v>5.8400000000000007</v>
      </c>
      <c r="S55">
        <v>19.540000000000003</v>
      </c>
      <c r="T55">
        <v>58.250000000000014</v>
      </c>
      <c r="U55" s="114">
        <f t="shared" si="2"/>
        <v>266.44000000000005</v>
      </c>
      <c r="V55" s="112">
        <f t="shared" si="3"/>
        <v>0</v>
      </c>
      <c r="Y55">
        <f>BAWANA!AW55+BAWANA!AX55</f>
        <v>26.78</v>
      </c>
      <c r="Z55">
        <f>BAWANA!BD55+BAWANA!BE55</f>
        <v>26.78</v>
      </c>
      <c r="AA55">
        <f>BAWANA!X55+BAWANA!Y55</f>
        <v>26.78</v>
      </c>
      <c r="AB55">
        <f>BAWANA!AE55+BAWANA!AF55</f>
        <v>26.78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266.44000000000005</v>
      </c>
      <c r="E56">
        <f>BAWANA!AM56</f>
        <v>0</v>
      </c>
      <c r="F56">
        <f t="shared" si="4"/>
        <v>256</v>
      </c>
      <c r="G56">
        <f t="shared" si="5"/>
        <v>266.44000000000005</v>
      </c>
      <c r="H56" s="112"/>
      <c r="I56">
        <f>BRPL_EOD!AI56+BRPL_EOD!AJ56</f>
        <v>134.61000000000001</v>
      </c>
      <c r="J56">
        <f>BYPL_EOD!AI56+BYPL_EOD!AJ56</f>
        <v>48.2</v>
      </c>
      <c r="K56">
        <f>MES_EOD!AI56+MES_EOD!AJ56</f>
        <v>5.84</v>
      </c>
      <c r="L56">
        <f>NDMC_EOD!AI56+NDMC_EOD!AJ56</f>
        <v>19.54</v>
      </c>
      <c r="M56">
        <f>TPDDL_EOD!AI56+TPDDL_EOD!AJ56</f>
        <v>58.25</v>
      </c>
      <c r="N56">
        <f t="shared" si="0"/>
        <v>266.44</v>
      </c>
      <c r="O56" s="112">
        <f t="shared" si="1"/>
        <v>0</v>
      </c>
      <c r="P56">
        <v>134.61000000000004</v>
      </c>
      <c r="Q56">
        <v>48.20000000000001</v>
      </c>
      <c r="R56">
        <v>5.8400000000000007</v>
      </c>
      <c r="S56">
        <v>19.540000000000003</v>
      </c>
      <c r="T56">
        <v>58.250000000000014</v>
      </c>
      <c r="U56" s="114">
        <f t="shared" si="2"/>
        <v>266.44000000000005</v>
      </c>
      <c r="V56" s="112">
        <f t="shared" si="3"/>
        <v>0</v>
      </c>
      <c r="Y56">
        <f>BAWANA!AW56+BAWANA!AX56</f>
        <v>26.78</v>
      </c>
      <c r="Z56">
        <f>BAWANA!BD56+BAWANA!BE56</f>
        <v>26.78</v>
      </c>
      <c r="AA56">
        <f>BAWANA!X56+BAWANA!Y56</f>
        <v>26.78</v>
      </c>
      <c r="AB56">
        <f>BAWANA!AE56+BAWANA!AF56</f>
        <v>26.78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266.44000000000005</v>
      </c>
      <c r="E57">
        <f>BAWANA!AM57</f>
        <v>0</v>
      </c>
      <c r="F57">
        <f t="shared" si="4"/>
        <v>256</v>
      </c>
      <c r="G57">
        <f t="shared" si="5"/>
        <v>266.44000000000005</v>
      </c>
      <c r="H57" s="112"/>
      <c r="I57">
        <f>BRPL_EOD!AI57+BRPL_EOD!AJ57</f>
        <v>134.61000000000001</v>
      </c>
      <c r="J57">
        <f>BYPL_EOD!AI57+BYPL_EOD!AJ57</f>
        <v>48.2</v>
      </c>
      <c r="K57">
        <f>MES_EOD!AI57+MES_EOD!AJ57</f>
        <v>5.84</v>
      </c>
      <c r="L57">
        <f>NDMC_EOD!AI57+NDMC_EOD!AJ57</f>
        <v>19.54</v>
      </c>
      <c r="M57">
        <f>TPDDL_EOD!AI57+TPDDL_EOD!AJ57</f>
        <v>58.25</v>
      </c>
      <c r="N57">
        <f t="shared" si="0"/>
        <v>266.44</v>
      </c>
      <c r="O57" s="112">
        <f t="shared" si="1"/>
        <v>0</v>
      </c>
      <c r="P57">
        <v>134.61000000000004</v>
      </c>
      <c r="Q57">
        <v>48.20000000000001</v>
      </c>
      <c r="R57">
        <v>5.8400000000000007</v>
      </c>
      <c r="S57">
        <v>19.540000000000003</v>
      </c>
      <c r="T57">
        <v>58.250000000000014</v>
      </c>
      <c r="U57" s="114">
        <f t="shared" si="2"/>
        <v>266.44000000000005</v>
      </c>
      <c r="V57" s="112">
        <f t="shared" si="3"/>
        <v>0</v>
      </c>
      <c r="Y57">
        <f>BAWANA!AW57+BAWANA!AX57</f>
        <v>26.78</v>
      </c>
      <c r="Z57">
        <f>BAWANA!BD57+BAWANA!BE57</f>
        <v>26.78</v>
      </c>
      <c r="AA57">
        <f>BAWANA!X57+BAWANA!Y57</f>
        <v>26.78</v>
      </c>
      <c r="AB57">
        <f>BAWANA!AE57+BAWANA!AF57</f>
        <v>26.78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266.44000000000005</v>
      </c>
      <c r="E58">
        <f>BAWANA!AM58</f>
        <v>0</v>
      </c>
      <c r="F58">
        <f t="shared" si="4"/>
        <v>256</v>
      </c>
      <c r="G58">
        <f t="shared" si="5"/>
        <v>266.44000000000005</v>
      </c>
      <c r="H58" s="112"/>
      <c r="I58">
        <f>BRPL_EOD!AI58+BRPL_EOD!AJ58</f>
        <v>134.61000000000001</v>
      </c>
      <c r="J58">
        <f>BYPL_EOD!AI58+BYPL_EOD!AJ58</f>
        <v>48.2</v>
      </c>
      <c r="K58">
        <f>MES_EOD!AI58+MES_EOD!AJ58</f>
        <v>5.84</v>
      </c>
      <c r="L58">
        <f>NDMC_EOD!AI58+NDMC_EOD!AJ58</f>
        <v>19.54</v>
      </c>
      <c r="M58">
        <f>TPDDL_EOD!AI58+TPDDL_EOD!AJ58</f>
        <v>58.25</v>
      </c>
      <c r="N58">
        <f t="shared" si="0"/>
        <v>266.44</v>
      </c>
      <c r="O58" s="112">
        <f t="shared" si="1"/>
        <v>0</v>
      </c>
      <c r="P58">
        <v>134.61000000000004</v>
      </c>
      <c r="Q58">
        <v>48.20000000000001</v>
      </c>
      <c r="R58">
        <v>5.8400000000000007</v>
      </c>
      <c r="S58">
        <v>19.540000000000003</v>
      </c>
      <c r="T58">
        <v>58.250000000000014</v>
      </c>
      <c r="U58" s="114">
        <f t="shared" si="2"/>
        <v>266.44000000000005</v>
      </c>
      <c r="V58" s="112">
        <f t="shared" si="3"/>
        <v>0</v>
      </c>
      <c r="Y58">
        <f>BAWANA!AW58+BAWANA!AX58</f>
        <v>26.78</v>
      </c>
      <c r="Z58">
        <f>BAWANA!BD58+BAWANA!BE58</f>
        <v>26.78</v>
      </c>
      <c r="AA58">
        <f>BAWANA!X58+BAWANA!Y58</f>
        <v>26.78</v>
      </c>
      <c r="AB58">
        <f>BAWANA!AE58+BAWANA!AF58</f>
        <v>26.78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272.41999999999996</v>
      </c>
      <c r="E63">
        <f>BAWANA!AM63</f>
        <v>0</v>
      </c>
      <c r="F63">
        <f t="shared" si="4"/>
        <v>256</v>
      </c>
      <c r="G63">
        <f t="shared" si="5"/>
        <v>272.41999999999996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17.36</v>
      </c>
      <c r="M63">
        <f>TPDDL_EOD!AI63+TPDDL_EOD!AJ63</f>
        <v>69.61</v>
      </c>
      <c r="N63">
        <f t="shared" si="0"/>
        <v>272.42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17.359999999999996</v>
      </c>
      <c r="T63">
        <v>69.609999999999985</v>
      </c>
      <c r="U63" s="114">
        <f t="shared" si="2"/>
        <v>272.41999999999996</v>
      </c>
      <c r="V63" s="112">
        <f t="shared" si="3"/>
        <v>0</v>
      </c>
      <c r="Y63">
        <f>BAWANA!AW63+BAWANA!AX63</f>
        <v>23.79</v>
      </c>
      <c r="Z63">
        <f>BAWANA!BD63+BAWANA!BE63</f>
        <v>23.79</v>
      </c>
      <c r="AA63">
        <f>BAWANA!X63+BAWANA!Y63</f>
        <v>23.79</v>
      </c>
      <c r="AB63">
        <f>BAWANA!AE63+BAWANA!AF63</f>
        <v>23.79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272.41999999999996</v>
      </c>
      <c r="E64">
        <f>BAWANA!AM64</f>
        <v>0</v>
      </c>
      <c r="F64">
        <f t="shared" si="4"/>
        <v>256</v>
      </c>
      <c r="G64">
        <f t="shared" si="5"/>
        <v>272.41999999999996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17.36</v>
      </c>
      <c r="M64">
        <f>TPDDL_EOD!AI64+TPDDL_EOD!AJ64</f>
        <v>69.61</v>
      </c>
      <c r="N64">
        <f t="shared" si="0"/>
        <v>272.42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17.359999999999996</v>
      </c>
      <c r="T64">
        <v>69.609999999999985</v>
      </c>
      <c r="U64" s="114">
        <f t="shared" si="2"/>
        <v>272.41999999999996</v>
      </c>
      <c r="V64" s="112">
        <f t="shared" si="3"/>
        <v>0</v>
      </c>
      <c r="Y64">
        <f>BAWANA!AW64+BAWANA!AX64</f>
        <v>23.79</v>
      </c>
      <c r="Z64">
        <f>BAWANA!BD64+BAWANA!BE64</f>
        <v>23.79</v>
      </c>
      <c r="AA64">
        <f>BAWANA!X64+BAWANA!Y64</f>
        <v>23.79</v>
      </c>
      <c r="AB64">
        <f>BAWANA!AE64+BAWANA!AF64</f>
        <v>23.79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272.41999999999996</v>
      </c>
      <c r="E65">
        <f>BAWANA!AM65</f>
        <v>0</v>
      </c>
      <c r="F65">
        <f t="shared" si="4"/>
        <v>256</v>
      </c>
      <c r="G65">
        <f t="shared" si="5"/>
        <v>272.41999999999996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17.36</v>
      </c>
      <c r="M65">
        <f>TPDDL_EOD!AI65+TPDDL_EOD!AJ65</f>
        <v>69.61</v>
      </c>
      <c r="N65">
        <f t="shared" si="0"/>
        <v>272.42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17.359999999999996</v>
      </c>
      <c r="T65">
        <v>69.609999999999985</v>
      </c>
      <c r="U65" s="114">
        <f t="shared" si="2"/>
        <v>272.41999999999996</v>
      </c>
      <c r="V65" s="112">
        <f t="shared" si="3"/>
        <v>0</v>
      </c>
      <c r="Y65">
        <f>BAWANA!AW65+BAWANA!AX65</f>
        <v>23.79</v>
      </c>
      <c r="Z65">
        <f>BAWANA!BD65+BAWANA!BE65</f>
        <v>23.79</v>
      </c>
      <c r="AA65">
        <f>BAWANA!X65+BAWANA!Y65</f>
        <v>23.79</v>
      </c>
      <c r="AB65">
        <f>BAWANA!AE65+BAWANA!AF65</f>
        <v>23.79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272.41999999999996</v>
      </c>
      <c r="E66">
        <f>BAWANA!AM66</f>
        <v>0</v>
      </c>
      <c r="F66">
        <f t="shared" si="4"/>
        <v>256</v>
      </c>
      <c r="G66">
        <f t="shared" si="5"/>
        <v>272.41999999999996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17.36</v>
      </c>
      <c r="M66">
        <f>TPDDL_EOD!AI66+TPDDL_EOD!AJ66</f>
        <v>69.61</v>
      </c>
      <c r="N66">
        <f t="shared" si="0"/>
        <v>272.42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17.359999999999996</v>
      </c>
      <c r="T66">
        <v>69.609999999999985</v>
      </c>
      <c r="U66" s="114">
        <f t="shared" si="2"/>
        <v>272.41999999999996</v>
      </c>
      <c r="V66" s="112">
        <f t="shared" si="3"/>
        <v>0</v>
      </c>
      <c r="Y66">
        <f>BAWANA!AW66+BAWANA!AX66</f>
        <v>23.79</v>
      </c>
      <c r="Z66">
        <f>BAWANA!BD66+BAWANA!BE66</f>
        <v>23.79</v>
      </c>
      <c r="AA66">
        <f>BAWANA!X66+BAWANA!Y66</f>
        <v>23.79</v>
      </c>
      <c r="AB66">
        <f>BAWANA!AE66+BAWANA!AF66</f>
        <v>23.79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272.41999999999996</v>
      </c>
      <c r="E67">
        <f>BAWANA!AM67</f>
        <v>0</v>
      </c>
      <c r="F67">
        <f t="shared" si="4"/>
        <v>256</v>
      </c>
      <c r="G67">
        <f t="shared" si="5"/>
        <v>272.41999999999996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17.36</v>
      </c>
      <c r="M67">
        <f>TPDDL_EOD!AI67+TPDDL_EOD!AJ67</f>
        <v>69.61</v>
      </c>
      <c r="N67">
        <f t="shared" ref="N67:N98" si="7">SUM(I67:M67)</f>
        <v>272.42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17.359999999999996</v>
      </c>
      <c r="T67">
        <v>69.609999999999985</v>
      </c>
      <c r="U67" s="114">
        <f t="shared" ref="U67:U98" si="9">SUM(P67:T67)</f>
        <v>272.41999999999996</v>
      </c>
      <c r="V67" s="112">
        <f t="shared" ref="V67:V99" si="10">G67-U67</f>
        <v>0</v>
      </c>
      <c r="Y67">
        <f>BAWANA!AW67+BAWANA!AX67</f>
        <v>23.79</v>
      </c>
      <c r="Z67">
        <f>BAWANA!BD67+BAWANA!BE67</f>
        <v>23.79</v>
      </c>
      <c r="AA67">
        <f>BAWANA!X67+BAWANA!Y67</f>
        <v>23.79</v>
      </c>
      <c r="AB67">
        <f>BAWANA!AE67+BAWANA!AF67</f>
        <v>23.79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272.41999999999996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272.41999999999996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17.36</v>
      </c>
      <c r="M68">
        <f>TPDDL_EOD!AI68+TPDDL_EOD!AJ68</f>
        <v>69.61</v>
      </c>
      <c r="N68">
        <f t="shared" si="7"/>
        <v>272.42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17.359999999999996</v>
      </c>
      <c r="T68">
        <v>69.609999999999985</v>
      </c>
      <c r="U68" s="114">
        <f t="shared" si="9"/>
        <v>272.41999999999996</v>
      </c>
      <c r="V68" s="112">
        <f t="shared" si="10"/>
        <v>0</v>
      </c>
      <c r="Y68">
        <f>BAWANA!AW68+BAWANA!AX68</f>
        <v>23.79</v>
      </c>
      <c r="Z68">
        <f>BAWANA!BD68+BAWANA!BE68</f>
        <v>23.79</v>
      </c>
      <c r="AA68">
        <f>BAWANA!X68+BAWANA!Y68</f>
        <v>23.79</v>
      </c>
      <c r="AB68">
        <f>BAWANA!AE68+BAWANA!AF68</f>
        <v>23.79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268.95</v>
      </c>
      <c r="E69">
        <f>BAWANA!AM69</f>
        <v>0</v>
      </c>
      <c r="F69">
        <f t="shared" si="11"/>
        <v>256</v>
      </c>
      <c r="G69">
        <f t="shared" si="12"/>
        <v>268.95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13.9</v>
      </c>
      <c r="M69">
        <f>TPDDL_EOD!AI69+TPDDL_EOD!AJ69</f>
        <v>69.61</v>
      </c>
      <c r="N69">
        <f t="shared" si="7"/>
        <v>268.96000000000004</v>
      </c>
      <c r="O69" s="112">
        <f t="shared" si="8"/>
        <v>-1.0000000000047748E-2</v>
      </c>
      <c r="P69">
        <v>134.60499516656751</v>
      </c>
      <c r="Q69">
        <v>44.998326888756687</v>
      </c>
      <c r="R69">
        <v>5.8397828673408672</v>
      </c>
      <c r="S69">
        <v>13.899483194527065</v>
      </c>
      <c r="T69">
        <v>69.607411882807838</v>
      </c>
      <c r="U69" s="114">
        <f t="shared" si="9"/>
        <v>268.94999999999993</v>
      </c>
      <c r="V69" s="112">
        <f t="shared" si="10"/>
        <v>0</v>
      </c>
      <c r="Y69">
        <f>BAWANA!AW69+BAWANA!AX69</f>
        <v>32</v>
      </c>
      <c r="Z69">
        <f>BAWANA!BD69+BAWANA!BE69</f>
        <v>19.05</v>
      </c>
      <c r="AA69">
        <f>BAWANA!X69+BAWANA!Y69</f>
        <v>32</v>
      </c>
      <c r="AB69">
        <f>BAWANA!AE69+BAWANA!AF69</f>
        <v>19.05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268.95</v>
      </c>
      <c r="E70">
        <f>BAWANA!AM70</f>
        <v>0</v>
      </c>
      <c r="F70">
        <f t="shared" si="11"/>
        <v>256</v>
      </c>
      <c r="G70">
        <f t="shared" si="12"/>
        <v>268.95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13.9</v>
      </c>
      <c r="M70">
        <f>TPDDL_EOD!AI70+TPDDL_EOD!AJ70</f>
        <v>69.61</v>
      </c>
      <c r="N70">
        <f t="shared" si="7"/>
        <v>268.96000000000004</v>
      </c>
      <c r="O70" s="112">
        <f t="shared" si="8"/>
        <v>-1.0000000000047748E-2</v>
      </c>
      <c r="P70">
        <v>134.60499516656751</v>
      </c>
      <c r="Q70">
        <v>44.998326888756687</v>
      </c>
      <c r="R70">
        <v>5.8397828673408672</v>
      </c>
      <c r="S70">
        <v>13.899483194527065</v>
      </c>
      <c r="T70">
        <v>69.607411882807838</v>
      </c>
      <c r="U70" s="114">
        <f t="shared" si="9"/>
        <v>268.94999999999993</v>
      </c>
      <c r="V70" s="112">
        <f t="shared" si="10"/>
        <v>0</v>
      </c>
      <c r="Y70">
        <f>BAWANA!AW70+BAWANA!AX70</f>
        <v>32</v>
      </c>
      <c r="Z70">
        <f>BAWANA!BD70+BAWANA!BE70</f>
        <v>19.05</v>
      </c>
      <c r="AA70">
        <f>BAWANA!X70+BAWANA!Y70</f>
        <v>32</v>
      </c>
      <c r="AB70">
        <f>BAWANA!AE70+BAWANA!AF70</f>
        <v>19.05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274.05</v>
      </c>
      <c r="E71">
        <f>BAWANA!AM71</f>
        <v>0</v>
      </c>
      <c r="F71">
        <f t="shared" si="11"/>
        <v>256</v>
      </c>
      <c r="G71">
        <f t="shared" si="12"/>
        <v>274.05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274.06</v>
      </c>
      <c r="O71" s="112">
        <f t="shared" si="8"/>
        <v>-9.9999999999909051E-3</v>
      </c>
      <c r="P71">
        <v>134.60508830183173</v>
      </c>
      <c r="Q71">
        <v>44.998358023790409</v>
      </c>
      <c r="R71">
        <v>5.8397869079763556</v>
      </c>
      <c r="S71">
        <v>18.999306721155953</v>
      </c>
      <c r="T71">
        <v>69.607460045245574</v>
      </c>
      <c r="U71" s="114">
        <f t="shared" si="9"/>
        <v>274.05000000000007</v>
      </c>
      <c r="V71" s="112">
        <f t="shared" si="10"/>
        <v>0</v>
      </c>
      <c r="Y71">
        <f>BAWANA!AW71+BAWANA!AX71</f>
        <v>32</v>
      </c>
      <c r="Z71">
        <f>BAWANA!BD71+BAWANA!BE71</f>
        <v>13.95</v>
      </c>
      <c r="AA71">
        <f>BAWANA!X71+BAWANA!Y71</f>
        <v>32</v>
      </c>
      <c r="AB71">
        <f>BAWANA!AE71+BAWANA!AF71</f>
        <v>13.95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274.05</v>
      </c>
      <c r="E72">
        <f>BAWANA!AM72</f>
        <v>0</v>
      </c>
      <c r="F72">
        <f t="shared" si="11"/>
        <v>256</v>
      </c>
      <c r="G72">
        <f t="shared" si="12"/>
        <v>274.05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274.06</v>
      </c>
      <c r="O72" s="112">
        <f t="shared" si="8"/>
        <v>-9.9999999999909051E-3</v>
      </c>
      <c r="P72">
        <v>134.60508830183173</v>
      </c>
      <c r="Q72">
        <v>44.998358023790409</v>
      </c>
      <c r="R72">
        <v>5.8397869079763556</v>
      </c>
      <c r="S72">
        <v>18.999306721155953</v>
      </c>
      <c r="T72">
        <v>69.607460045245574</v>
      </c>
      <c r="U72" s="114">
        <f t="shared" si="9"/>
        <v>274.05000000000007</v>
      </c>
      <c r="V72" s="112">
        <f t="shared" si="10"/>
        <v>0</v>
      </c>
      <c r="Y72">
        <f>BAWANA!AW72+BAWANA!AX72</f>
        <v>32</v>
      </c>
      <c r="Z72">
        <f>BAWANA!BD72+BAWANA!BE72</f>
        <v>13.95</v>
      </c>
      <c r="AA72">
        <f>BAWANA!X72+BAWANA!Y72</f>
        <v>32</v>
      </c>
      <c r="AB72">
        <f>BAWANA!AE72+BAWANA!AF72</f>
        <v>13.95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274.05</v>
      </c>
      <c r="E73">
        <f>BAWANA!AM73</f>
        <v>0</v>
      </c>
      <c r="F73">
        <f t="shared" si="11"/>
        <v>256</v>
      </c>
      <c r="G73">
        <f t="shared" si="12"/>
        <v>274.05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274.06</v>
      </c>
      <c r="O73" s="112">
        <f t="shared" si="8"/>
        <v>-9.9999999999909051E-3</v>
      </c>
      <c r="P73">
        <v>134.60508830183173</v>
      </c>
      <c r="Q73">
        <v>44.998358023790409</v>
      </c>
      <c r="R73">
        <v>5.8397869079763556</v>
      </c>
      <c r="S73">
        <v>18.999306721155953</v>
      </c>
      <c r="T73">
        <v>69.607460045245574</v>
      </c>
      <c r="U73" s="114">
        <f t="shared" si="9"/>
        <v>274.05000000000007</v>
      </c>
      <c r="V73" s="112">
        <f t="shared" si="10"/>
        <v>0</v>
      </c>
      <c r="Y73">
        <f>BAWANA!AW73+BAWANA!AX73</f>
        <v>32</v>
      </c>
      <c r="Z73">
        <f>BAWANA!BD73+BAWANA!BE73</f>
        <v>13.95</v>
      </c>
      <c r="AA73">
        <f>BAWANA!X73+BAWANA!Y73</f>
        <v>32</v>
      </c>
      <c r="AB73">
        <f>BAWANA!AE73+BAWANA!AF73</f>
        <v>13.95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274.05</v>
      </c>
      <c r="E74">
        <f>BAWANA!AM74</f>
        <v>0</v>
      </c>
      <c r="F74">
        <f t="shared" si="11"/>
        <v>256</v>
      </c>
      <c r="G74">
        <f t="shared" si="12"/>
        <v>274.05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274.06</v>
      </c>
      <c r="O74" s="112">
        <f t="shared" si="8"/>
        <v>-9.9999999999909051E-3</v>
      </c>
      <c r="P74">
        <v>134.60508830183173</v>
      </c>
      <c r="Q74">
        <v>44.998358023790409</v>
      </c>
      <c r="R74">
        <v>5.8397869079763556</v>
      </c>
      <c r="S74">
        <v>18.999306721155953</v>
      </c>
      <c r="T74">
        <v>69.607460045245574</v>
      </c>
      <c r="U74" s="114">
        <f t="shared" si="9"/>
        <v>274.05000000000007</v>
      </c>
      <c r="V74" s="112">
        <f t="shared" si="10"/>
        <v>0</v>
      </c>
      <c r="Y74">
        <f>BAWANA!AW74+BAWANA!AX74</f>
        <v>32</v>
      </c>
      <c r="Z74">
        <f>BAWANA!BD74+BAWANA!BE74</f>
        <v>13.95</v>
      </c>
      <c r="AA74">
        <f>BAWANA!X74+BAWANA!Y74</f>
        <v>32</v>
      </c>
      <c r="AB74">
        <f>BAWANA!AE74+BAWANA!AF74</f>
        <v>13.95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274.05</v>
      </c>
      <c r="E75">
        <f>BAWANA!AM75</f>
        <v>0</v>
      </c>
      <c r="F75">
        <f t="shared" si="11"/>
        <v>256</v>
      </c>
      <c r="G75">
        <f t="shared" si="12"/>
        <v>274.05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274.06</v>
      </c>
      <c r="O75" s="112">
        <f t="shared" si="8"/>
        <v>-9.9999999999909051E-3</v>
      </c>
      <c r="P75">
        <v>134.60508830183173</v>
      </c>
      <c r="Q75">
        <v>44.998358023790409</v>
      </c>
      <c r="R75">
        <v>5.8397869079763556</v>
      </c>
      <c r="S75">
        <v>18.999306721155953</v>
      </c>
      <c r="T75">
        <v>69.607460045245574</v>
      </c>
      <c r="U75" s="114">
        <f t="shared" si="9"/>
        <v>274.05000000000007</v>
      </c>
      <c r="V75" s="112">
        <f t="shared" si="10"/>
        <v>0</v>
      </c>
      <c r="Y75">
        <f>BAWANA!AW75+BAWANA!AX75</f>
        <v>32</v>
      </c>
      <c r="Z75">
        <f>BAWANA!BD75+BAWANA!BE75</f>
        <v>13.95</v>
      </c>
      <c r="AA75">
        <f>BAWANA!X75+BAWANA!Y75</f>
        <v>32</v>
      </c>
      <c r="AB75">
        <f>BAWANA!AE75+BAWANA!AF75</f>
        <v>13.95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274.05</v>
      </c>
      <c r="E76">
        <f>BAWANA!AM76</f>
        <v>0</v>
      </c>
      <c r="F76">
        <f t="shared" si="11"/>
        <v>256</v>
      </c>
      <c r="G76">
        <f t="shared" si="12"/>
        <v>274.05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274.06</v>
      </c>
      <c r="O76" s="112">
        <f t="shared" si="8"/>
        <v>-9.9999999999909051E-3</v>
      </c>
      <c r="P76">
        <v>134.60508830183173</v>
      </c>
      <c r="Q76">
        <v>44.998358023790409</v>
      </c>
      <c r="R76">
        <v>5.8397869079763556</v>
      </c>
      <c r="S76">
        <v>18.999306721155953</v>
      </c>
      <c r="T76">
        <v>69.607460045245574</v>
      </c>
      <c r="U76" s="114">
        <f t="shared" si="9"/>
        <v>274.05000000000007</v>
      </c>
      <c r="V76" s="112">
        <f t="shared" si="10"/>
        <v>0</v>
      </c>
      <c r="Y76">
        <f>BAWANA!AW76+BAWANA!AX76</f>
        <v>32</v>
      </c>
      <c r="Z76">
        <f>BAWANA!BD76+BAWANA!BE76</f>
        <v>13.95</v>
      </c>
      <c r="AA76">
        <f>BAWANA!X76+BAWANA!Y76</f>
        <v>32</v>
      </c>
      <c r="AB76">
        <f>BAWANA!AE76+BAWANA!AF76</f>
        <v>13.95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284.05</v>
      </c>
      <c r="E77">
        <f>BAWANA!AM77</f>
        <v>0</v>
      </c>
      <c r="F77">
        <f t="shared" si="11"/>
        <v>256</v>
      </c>
      <c r="G77">
        <f t="shared" si="12"/>
        <v>284.05</v>
      </c>
      <c r="H77" s="112"/>
      <c r="I77">
        <f>BRPL_EOD!AI77+BRPL_EOD!AJ77</f>
        <v>134.61000000000001</v>
      </c>
      <c r="J77">
        <f>BYPL_EOD!AI77+BYPL_EOD!AJ77</f>
        <v>55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284.06</v>
      </c>
      <c r="O77" s="112">
        <f t="shared" si="8"/>
        <v>-9.9999999999909051E-3</v>
      </c>
      <c r="P77">
        <v>134.60526121241992</v>
      </c>
      <c r="Q77">
        <v>54.998063789340279</v>
      </c>
      <c r="R77">
        <v>5.839794409631768</v>
      </c>
      <c r="S77">
        <v>18.999331127226643</v>
      </c>
      <c r="T77">
        <v>69.607549461381396</v>
      </c>
      <c r="U77" s="114">
        <f t="shared" si="9"/>
        <v>284.05</v>
      </c>
      <c r="V77" s="112">
        <f t="shared" si="10"/>
        <v>0</v>
      </c>
      <c r="Y77">
        <f>BAWANA!AW77+BAWANA!AX77</f>
        <v>32</v>
      </c>
      <c r="Z77">
        <f>BAWANA!BD77+BAWANA!BE77</f>
        <v>3.95</v>
      </c>
      <c r="AA77">
        <f>BAWANA!X77+BAWANA!Y77</f>
        <v>32</v>
      </c>
      <c r="AB77">
        <f>BAWANA!AE77+BAWANA!AF77</f>
        <v>3.95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284.05</v>
      </c>
      <c r="E78">
        <f>BAWANA!AM78</f>
        <v>0</v>
      </c>
      <c r="F78">
        <f t="shared" si="11"/>
        <v>256</v>
      </c>
      <c r="G78">
        <f t="shared" si="12"/>
        <v>284.05</v>
      </c>
      <c r="H78" s="112"/>
      <c r="I78">
        <f>BRPL_EOD!AI78+BRPL_EOD!AJ78</f>
        <v>134.61000000000001</v>
      </c>
      <c r="J78">
        <f>BYPL_EOD!AI78+BYPL_EOD!AJ78</f>
        <v>55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284.06</v>
      </c>
      <c r="O78" s="112">
        <f t="shared" si="8"/>
        <v>-9.9999999999909051E-3</v>
      </c>
      <c r="P78">
        <v>134.60526121241992</v>
      </c>
      <c r="Q78">
        <v>54.998063789340279</v>
      </c>
      <c r="R78">
        <v>5.839794409631768</v>
      </c>
      <c r="S78">
        <v>18.999331127226643</v>
      </c>
      <c r="T78">
        <v>69.607549461381396</v>
      </c>
      <c r="U78" s="114">
        <f t="shared" si="9"/>
        <v>284.05</v>
      </c>
      <c r="V78" s="112">
        <f t="shared" si="10"/>
        <v>0</v>
      </c>
      <c r="Y78">
        <f>BAWANA!AW78+BAWANA!AX78</f>
        <v>32</v>
      </c>
      <c r="Z78">
        <f>BAWANA!BD78+BAWANA!BE78</f>
        <v>3.95</v>
      </c>
      <c r="AA78">
        <f>BAWANA!X78+BAWANA!Y78</f>
        <v>32</v>
      </c>
      <c r="AB78">
        <f>BAWANA!AE78+BAWANA!AF78</f>
        <v>3.95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274.05</v>
      </c>
      <c r="E79">
        <f>BAWANA!AM79</f>
        <v>0</v>
      </c>
      <c r="F79">
        <f t="shared" si="11"/>
        <v>256</v>
      </c>
      <c r="G79">
        <f t="shared" si="12"/>
        <v>274.05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274.06</v>
      </c>
      <c r="O79" s="112">
        <f t="shared" si="8"/>
        <v>-9.9999999999909051E-3</v>
      </c>
      <c r="P79">
        <v>134.60508830183173</v>
      </c>
      <c r="Q79">
        <v>44.998358023790409</v>
      </c>
      <c r="R79">
        <v>5.8397869079763556</v>
      </c>
      <c r="S79">
        <v>18.999306721155953</v>
      </c>
      <c r="T79">
        <v>69.607460045245574</v>
      </c>
      <c r="U79" s="114">
        <f t="shared" si="9"/>
        <v>274.05000000000007</v>
      </c>
      <c r="V79" s="112">
        <f t="shared" si="10"/>
        <v>0</v>
      </c>
      <c r="Y79">
        <f>BAWANA!AW79+BAWANA!AX79</f>
        <v>13.95</v>
      </c>
      <c r="Z79">
        <f>BAWANA!BD79+BAWANA!BE79</f>
        <v>32</v>
      </c>
      <c r="AA79">
        <f>BAWANA!X79+BAWANA!Y79</f>
        <v>13.95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274.05</v>
      </c>
      <c r="E80">
        <f>BAWANA!AM80</f>
        <v>0</v>
      </c>
      <c r="F80">
        <f t="shared" si="11"/>
        <v>256</v>
      </c>
      <c r="G80">
        <f t="shared" si="12"/>
        <v>274.05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274.06</v>
      </c>
      <c r="O80" s="112">
        <f t="shared" si="8"/>
        <v>-9.9999999999909051E-3</v>
      </c>
      <c r="P80">
        <v>134.60508830183173</v>
      </c>
      <c r="Q80">
        <v>44.998358023790409</v>
      </c>
      <c r="R80">
        <v>5.8397869079763556</v>
      </c>
      <c r="S80">
        <v>18.999306721155953</v>
      </c>
      <c r="T80">
        <v>69.607460045245574</v>
      </c>
      <c r="U80" s="114">
        <f t="shared" si="9"/>
        <v>274.05000000000007</v>
      </c>
      <c r="V80" s="112">
        <f t="shared" si="10"/>
        <v>0</v>
      </c>
      <c r="Y80">
        <f>BAWANA!AW80+BAWANA!AX80</f>
        <v>13.95</v>
      </c>
      <c r="Z80">
        <f>BAWANA!BD80+BAWANA!BE80</f>
        <v>32</v>
      </c>
      <c r="AA80">
        <f>BAWANA!X80+BAWANA!Y80</f>
        <v>13.95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274.05</v>
      </c>
      <c r="E81">
        <f>BAWANA!AM81</f>
        <v>0</v>
      </c>
      <c r="F81">
        <f t="shared" si="11"/>
        <v>256</v>
      </c>
      <c r="G81">
        <f t="shared" si="12"/>
        <v>274.05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274.06</v>
      </c>
      <c r="O81" s="112">
        <f t="shared" si="8"/>
        <v>-9.9999999999909051E-3</v>
      </c>
      <c r="P81">
        <v>134.60508830183173</v>
      </c>
      <c r="Q81">
        <v>44.998358023790409</v>
      </c>
      <c r="R81">
        <v>5.8397869079763556</v>
      </c>
      <c r="S81">
        <v>18.999306721155953</v>
      </c>
      <c r="T81">
        <v>69.607460045245574</v>
      </c>
      <c r="U81" s="114">
        <f t="shared" si="9"/>
        <v>274.05000000000007</v>
      </c>
      <c r="V81" s="112">
        <f t="shared" si="10"/>
        <v>0</v>
      </c>
      <c r="Y81">
        <f>BAWANA!AW81+BAWANA!AX81</f>
        <v>13.95</v>
      </c>
      <c r="Z81">
        <f>BAWANA!BD81+BAWANA!BE81</f>
        <v>32</v>
      </c>
      <c r="AA81">
        <f>BAWANA!X81+BAWANA!Y81</f>
        <v>13.95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274.05</v>
      </c>
      <c r="E82">
        <f>BAWANA!AM82</f>
        <v>0</v>
      </c>
      <c r="F82">
        <f t="shared" si="11"/>
        <v>256</v>
      </c>
      <c r="G82">
        <f t="shared" si="12"/>
        <v>274.05</v>
      </c>
      <c r="H82" s="112"/>
      <c r="I82">
        <f>BRPL_EOD!AI82+BRPL_EOD!AJ82</f>
        <v>134.61000000000001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274.06</v>
      </c>
      <c r="O82" s="112">
        <f t="shared" si="8"/>
        <v>-9.9999999999909051E-3</v>
      </c>
      <c r="P82">
        <v>134.60508830183173</v>
      </c>
      <c r="Q82">
        <v>44.998358023790409</v>
      </c>
      <c r="R82">
        <v>5.8397869079763556</v>
      </c>
      <c r="S82">
        <v>18.999306721155953</v>
      </c>
      <c r="T82">
        <v>69.607460045245574</v>
      </c>
      <c r="U82" s="114">
        <f t="shared" si="9"/>
        <v>274.05000000000007</v>
      </c>
      <c r="V82" s="112">
        <f t="shared" si="10"/>
        <v>0</v>
      </c>
      <c r="Y82">
        <f>BAWANA!AW82+BAWANA!AX82</f>
        <v>13.95</v>
      </c>
      <c r="Z82">
        <f>BAWANA!BD82+BAWANA!BE82</f>
        <v>32</v>
      </c>
      <c r="AA82">
        <f>BAWANA!X82+BAWANA!Y82</f>
        <v>13.95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284.05</v>
      </c>
      <c r="E83">
        <f>BAWANA!AM83</f>
        <v>0</v>
      </c>
      <c r="F83">
        <f t="shared" si="11"/>
        <v>256</v>
      </c>
      <c r="G83">
        <f t="shared" si="12"/>
        <v>284.05</v>
      </c>
      <c r="H83" s="112"/>
      <c r="I83">
        <f>BRPL_EOD!AI83+BRPL_EOD!AJ83</f>
        <v>134.61000000000001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284.06</v>
      </c>
      <c r="O83" s="112">
        <f t="shared" si="8"/>
        <v>-9.9999999999909051E-3</v>
      </c>
      <c r="P83">
        <v>134.60526121241992</v>
      </c>
      <c r="Q83">
        <v>54.998063789340279</v>
      </c>
      <c r="R83">
        <v>5.839794409631768</v>
      </c>
      <c r="S83">
        <v>18.999331127226643</v>
      </c>
      <c r="T83">
        <v>69.607549461381396</v>
      </c>
      <c r="U83" s="114">
        <f t="shared" si="9"/>
        <v>284.05</v>
      </c>
      <c r="V83" s="112">
        <f t="shared" si="10"/>
        <v>0</v>
      </c>
      <c r="Y83">
        <f>BAWANA!AW83+BAWANA!AX83</f>
        <v>3.95</v>
      </c>
      <c r="Z83">
        <f>BAWANA!BD83+BAWANA!BE83</f>
        <v>32</v>
      </c>
      <c r="AA83">
        <f>BAWANA!X83+BAWANA!Y83</f>
        <v>3.95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284.05</v>
      </c>
      <c r="E84">
        <f>BAWANA!AM84</f>
        <v>0</v>
      </c>
      <c r="F84">
        <f t="shared" si="11"/>
        <v>256</v>
      </c>
      <c r="G84">
        <f t="shared" si="12"/>
        <v>284.05</v>
      </c>
      <c r="H84" s="112"/>
      <c r="I84">
        <f>BRPL_EOD!AI84+BRPL_EOD!AJ84</f>
        <v>134.61000000000001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284.06</v>
      </c>
      <c r="O84" s="112">
        <f t="shared" si="8"/>
        <v>-9.9999999999909051E-3</v>
      </c>
      <c r="P84">
        <v>134.60526121241992</v>
      </c>
      <c r="Q84">
        <v>54.998063789340279</v>
      </c>
      <c r="R84">
        <v>5.839794409631768</v>
      </c>
      <c r="S84">
        <v>18.999331127226643</v>
      </c>
      <c r="T84">
        <v>69.607549461381396</v>
      </c>
      <c r="U84" s="114">
        <f t="shared" si="9"/>
        <v>284.05</v>
      </c>
      <c r="V84" s="112">
        <f t="shared" si="10"/>
        <v>0</v>
      </c>
      <c r="Y84">
        <f>BAWANA!AW84+BAWANA!AX84</f>
        <v>3.95</v>
      </c>
      <c r="Z84">
        <f>BAWANA!BD84+BAWANA!BE84</f>
        <v>32</v>
      </c>
      <c r="AA84">
        <f>BAWANA!X84+BAWANA!Y84</f>
        <v>3.95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274.05</v>
      </c>
      <c r="E85">
        <f>BAWANA!AM85</f>
        <v>0</v>
      </c>
      <c r="F85">
        <f t="shared" si="11"/>
        <v>256</v>
      </c>
      <c r="G85">
        <f t="shared" si="12"/>
        <v>274.05</v>
      </c>
      <c r="H85" s="112"/>
      <c r="I85">
        <f>BRPL_EOD!AI85+BRPL_EOD!AJ85</f>
        <v>134.61000000000001</v>
      </c>
      <c r="J85">
        <f>BYPL_EOD!AI85+BYPL_EOD!AJ85</f>
        <v>45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274.06</v>
      </c>
      <c r="O85" s="112">
        <f t="shared" si="8"/>
        <v>-9.9999999999909051E-3</v>
      </c>
      <c r="P85">
        <v>134.60508830183173</v>
      </c>
      <c r="Q85">
        <v>44.998358023790409</v>
      </c>
      <c r="R85">
        <v>5.8397869079763556</v>
      </c>
      <c r="S85">
        <v>18.999306721155953</v>
      </c>
      <c r="T85">
        <v>69.607460045245574</v>
      </c>
      <c r="U85" s="114">
        <f t="shared" si="9"/>
        <v>274.05000000000007</v>
      </c>
      <c r="V85" s="112">
        <f t="shared" si="10"/>
        <v>0</v>
      </c>
      <c r="Y85">
        <f>BAWANA!AW85+BAWANA!AX85</f>
        <v>13.95</v>
      </c>
      <c r="Z85">
        <f>BAWANA!BD85+BAWANA!BE85</f>
        <v>32</v>
      </c>
      <c r="AA85">
        <f>BAWANA!X85+BAWANA!Y85</f>
        <v>13.95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274.05</v>
      </c>
      <c r="E86">
        <f>BAWANA!AM86</f>
        <v>0</v>
      </c>
      <c r="F86">
        <f t="shared" si="11"/>
        <v>256</v>
      </c>
      <c r="G86">
        <f t="shared" si="12"/>
        <v>274.05</v>
      </c>
      <c r="H86" s="112"/>
      <c r="I86">
        <f>BRPL_EOD!AI86+BRPL_EOD!AJ86</f>
        <v>134.61000000000001</v>
      </c>
      <c r="J86">
        <f>BYPL_EOD!AI86+BYPL_EOD!AJ86</f>
        <v>45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274.06</v>
      </c>
      <c r="O86" s="112">
        <f t="shared" si="8"/>
        <v>-9.9999999999909051E-3</v>
      </c>
      <c r="P86">
        <v>134.60508830183173</v>
      </c>
      <c r="Q86">
        <v>44.998358023790409</v>
      </c>
      <c r="R86">
        <v>5.8397869079763556</v>
      </c>
      <c r="S86">
        <v>18.999306721155953</v>
      </c>
      <c r="T86">
        <v>69.607460045245574</v>
      </c>
      <c r="U86" s="114">
        <f t="shared" si="9"/>
        <v>274.05000000000007</v>
      </c>
      <c r="V86" s="112">
        <f t="shared" si="10"/>
        <v>0</v>
      </c>
      <c r="Y86">
        <f>BAWANA!AW86+BAWANA!AX86</f>
        <v>13.95</v>
      </c>
      <c r="Z86">
        <f>BAWANA!BD86+BAWANA!BE86</f>
        <v>32</v>
      </c>
      <c r="AA86">
        <f>BAWANA!X86+BAWANA!Y86</f>
        <v>13.95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116.56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116.5554470528495</v>
      </c>
      <c r="Q87">
        <v>44.998242256161873</v>
      </c>
      <c r="R87">
        <v>5.8397718839107844</v>
      </c>
      <c r="S87">
        <v>18.999257841490568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116.56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116.5554470528495</v>
      </c>
      <c r="Q88">
        <v>44.998242256161873</v>
      </c>
      <c r="R88">
        <v>5.8397718839107844</v>
      </c>
      <c r="S88">
        <v>18.999257841490568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116.56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116.5554470528495</v>
      </c>
      <c r="Q89">
        <v>44.998242256161873</v>
      </c>
      <c r="R89">
        <v>5.8397718839107844</v>
      </c>
      <c r="S89">
        <v>18.999257841490568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116.56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116.5554470528495</v>
      </c>
      <c r="Q90">
        <v>44.998242256161873</v>
      </c>
      <c r="R90">
        <v>5.8397718839107844</v>
      </c>
      <c r="S90">
        <v>18.999257841490568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116.56</v>
      </c>
      <c r="J91">
        <f>BYPL_EOD!AI91+BYPL_EOD!AJ91</f>
        <v>45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116.5554470528495</v>
      </c>
      <c r="Q91">
        <v>44.998242256161873</v>
      </c>
      <c r="R91">
        <v>5.8397718839107844</v>
      </c>
      <c r="S91">
        <v>18.999257841490568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116.56</v>
      </c>
      <c r="J92">
        <f>BYPL_EOD!AI92+BYPL_EOD!AJ92</f>
        <v>45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116.5554470528495</v>
      </c>
      <c r="Q92">
        <v>44.998242256161873</v>
      </c>
      <c r="R92">
        <v>5.8397718839107844</v>
      </c>
      <c r="S92">
        <v>18.999257841490568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106.56</v>
      </c>
      <c r="J93">
        <f>BYPL_EOD!AI93+BYPL_EOD!AJ93</f>
        <v>55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106.55583766259132</v>
      </c>
      <c r="Q93">
        <v>54.997851646420067</v>
      </c>
      <c r="R93">
        <v>5.8397718839107844</v>
      </c>
      <c r="S93">
        <v>18.999257841490568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106.56</v>
      </c>
      <c r="J94">
        <f>BYPL_EOD!AI94+BYPL_EOD!AJ94</f>
        <v>55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106.55583766259132</v>
      </c>
      <c r="Q94">
        <v>54.997851646420067</v>
      </c>
      <c r="R94">
        <v>5.8397718839107844</v>
      </c>
      <c r="S94">
        <v>18.999257841490568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106.56</v>
      </c>
      <c r="J95">
        <f>BYPL_EOD!AI95+BYPL_EOD!AJ95</f>
        <v>55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106.55583766259132</v>
      </c>
      <c r="Q95">
        <v>54.997851646420067</v>
      </c>
      <c r="R95">
        <v>5.8397718839107844</v>
      </c>
      <c r="S95">
        <v>18.999257841490568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106.56</v>
      </c>
      <c r="J96">
        <f>BYPL_EOD!AI96+BYPL_EOD!AJ96</f>
        <v>55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106.55583766259132</v>
      </c>
      <c r="Q96">
        <v>54.997851646420067</v>
      </c>
      <c r="R96">
        <v>5.8397718839107844</v>
      </c>
      <c r="S96">
        <v>18.999257841490568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106.56</v>
      </c>
      <c r="J97">
        <f>BYPL_EOD!AI97+BYPL_EOD!AJ97</f>
        <v>55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106.55583766259132</v>
      </c>
      <c r="Q97">
        <v>54.997851646420067</v>
      </c>
      <c r="R97">
        <v>5.8397718839107844</v>
      </c>
      <c r="S97">
        <v>18.999257841490568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106.56</v>
      </c>
      <c r="J98">
        <f>BYPL_EOD!AI98+BYPL_EOD!AJ98</f>
        <v>55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106.55583766259132</v>
      </c>
      <c r="Q98">
        <v>54.997851646420067</v>
      </c>
      <c r="R98">
        <v>5.8397718839107844</v>
      </c>
      <c r="S98">
        <v>18.999257841490568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6.4048274999999988</v>
      </c>
      <c r="E99" s="114">
        <f t="shared" si="14"/>
        <v>0</v>
      </c>
      <c r="F99" s="114">
        <f t="shared" si="14"/>
        <v>6.1440000000000001</v>
      </c>
      <c r="G99" s="114">
        <f t="shared" si="14"/>
        <v>6.4048274999999988</v>
      </c>
      <c r="H99" s="114"/>
      <c r="I99" s="114">
        <f t="shared" si="14"/>
        <v>3.0913649999999997</v>
      </c>
      <c r="J99" s="114">
        <f t="shared" si="14"/>
        <v>1.1633374999999992</v>
      </c>
      <c r="K99" s="114">
        <f t="shared" si="14"/>
        <v>0.14015999999999981</v>
      </c>
      <c r="L99" s="114">
        <f t="shared" si="14"/>
        <v>0.45212499999999961</v>
      </c>
      <c r="M99" s="114">
        <f t="shared" si="14"/>
        <v>1.5579624999999979</v>
      </c>
      <c r="N99" s="114">
        <f t="shared" si="14"/>
        <v>6.4049500000000004</v>
      </c>
      <c r="O99" s="114">
        <f t="shared" si="14"/>
        <v>-1.22499999999917E-4</v>
      </c>
      <c r="P99" s="114">
        <f t="shared" si="14"/>
        <v>3.0913086665205478</v>
      </c>
      <c r="Q99" s="114">
        <f t="shared" si="14"/>
        <v>1.1633145825940898</v>
      </c>
      <c r="R99" s="114">
        <f t="shared" si="14"/>
        <v>0.14015731997334271</v>
      </c>
      <c r="S99" s="114">
        <f t="shared" si="14"/>
        <v>0.45211637554482759</v>
      </c>
      <c r="T99" s="114">
        <f t="shared" si="14"/>
        <v>1.5579305553671907</v>
      </c>
      <c r="U99" s="114">
        <f t="shared" si="14"/>
        <v>6.4048274999999988</v>
      </c>
      <c r="V99" s="114">
        <f t="shared" si="10"/>
        <v>0</v>
      </c>
      <c r="Y99" s="114">
        <f>SUM(Y3:Y98)/4000</f>
        <v>0.60398249999999987</v>
      </c>
      <c r="Z99" s="114">
        <f t="shared" ref="Z99:AD99" si="15">SUM(Z3:Z98)/4000</f>
        <v>0.67118999999999984</v>
      </c>
      <c r="AA99" s="114">
        <f t="shared" si="15"/>
        <v>0.60398249999999987</v>
      </c>
      <c r="AB99" s="114">
        <f t="shared" si="15"/>
        <v>0.67118999999999984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300</v>
      </c>
      <c r="E3">
        <f>BAWANA!AQ3</f>
        <v>0</v>
      </c>
      <c r="F3">
        <f>(B3+C3)*0.8</f>
        <v>768</v>
      </c>
      <c r="G3">
        <f>(D3+E3)</f>
        <v>300</v>
      </c>
      <c r="H3" s="112"/>
      <c r="I3">
        <f>BRPL_EOD!AM3+BRPL_EOD!AN3</f>
        <v>286.87</v>
      </c>
      <c r="J3">
        <f>BYPL_EOD!AM3+BYPL_EOD!AN3</f>
        <v>0</v>
      </c>
      <c r="K3">
        <f>MES_EOD!AM3+MES_EOD!AN3</f>
        <v>0</v>
      </c>
      <c r="L3">
        <f>NDMC_EOD!AM3+NDMC_EOD!AN3</f>
        <v>13.13</v>
      </c>
      <c r="M3">
        <f>TPDDL_EOD!AM3+TPDDL_EOD!AN3</f>
        <v>0</v>
      </c>
      <c r="N3">
        <f t="shared" ref="N3:N66" si="0">SUM(I3:M3)</f>
        <v>300</v>
      </c>
      <c r="O3" s="112">
        <f t="shared" ref="O3:O66" si="1">G3-N3</f>
        <v>0</v>
      </c>
      <c r="P3">
        <v>286.87</v>
      </c>
      <c r="Q3">
        <v>0</v>
      </c>
      <c r="R3">
        <v>0</v>
      </c>
      <c r="S3">
        <v>13.13</v>
      </c>
      <c r="T3">
        <v>0</v>
      </c>
      <c r="U3" s="114">
        <f t="shared" ref="U3:U66" si="2">SUM(P3:T3)</f>
        <v>300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300</v>
      </c>
      <c r="E4">
        <f>BAWANA!AQ4</f>
        <v>0</v>
      </c>
      <c r="F4">
        <f t="shared" ref="F4:F67" si="4">(B4+C4)*0.8</f>
        <v>768</v>
      </c>
      <c r="G4">
        <f t="shared" ref="G4:G67" si="5">(D4+E4)</f>
        <v>300</v>
      </c>
      <c r="H4" s="112"/>
      <c r="I4">
        <f>BRPL_EOD!AM4+BRPL_EOD!AN4</f>
        <v>286.87</v>
      </c>
      <c r="J4">
        <f>BYPL_EOD!AM4+BYPL_EOD!AN4</f>
        <v>0</v>
      </c>
      <c r="K4">
        <f>MES_EOD!AM4+MES_EOD!AN4</f>
        <v>0</v>
      </c>
      <c r="L4">
        <f>NDMC_EOD!AM4+NDMC_EOD!AN4</f>
        <v>13.13</v>
      </c>
      <c r="M4">
        <f>TPDDL_EOD!AM4+TPDDL_EOD!AN4</f>
        <v>0</v>
      </c>
      <c r="N4">
        <f t="shared" si="0"/>
        <v>300</v>
      </c>
      <c r="O4" s="112">
        <f t="shared" si="1"/>
        <v>0</v>
      </c>
      <c r="P4">
        <v>286.87</v>
      </c>
      <c r="Q4">
        <v>0</v>
      </c>
      <c r="R4">
        <v>0</v>
      </c>
      <c r="S4">
        <v>13.13</v>
      </c>
      <c r="T4">
        <v>0</v>
      </c>
      <c r="U4" s="114">
        <f t="shared" si="2"/>
        <v>300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300</v>
      </c>
      <c r="E5">
        <f>BAWANA!AQ5</f>
        <v>0</v>
      </c>
      <c r="F5">
        <f t="shared" si="4"/>
        <v>768</v>
      </c>
      <c r="G5">
        <f t="shared" si="5"/>
        <v>300</v>
      </c>
      <c r="H5" s="112"/>
      <c r="I5">
        <f>BRPL_EOD!AM5+BRPL_EOD!AN5</f>
        <v>286.87</v>
      </c>
      <c r="J5">
        <f>BYPL_EOD!AM5+BYPL_EOD!AN5</f>
        <v>0</v>
      </c>
      <c r="K5">
        <f>MES_EOD!AM5+MES_EOD!AN5</f>
        <v>0</v>
      </c>
      <c r="L5">
        <f>NDMC_EOD!AM5+NDMC_EOD!AN5</f>
        <v>13.13</v>
      </c>
      <c r="M5">
        <f>TPDDL_EOD!AM5+TPDDL_EOD!AN5</f>
        <v>0</v>
      </c>
      <c r="N5">
        <f t="shared" si="0"/>
        <v>300</v>
      </c>
      <c r="O5" s="112">
        <f t="shared" si="1"/>
        <v>0</v>
      </c>
      <c r="P5">
        <v>286.87</v>
      </c>
      <c r="Q5">
        <v>0</v>
      </c>
      <c r="R5">
        <v>0</v>
      </c>
      <c r="S5">
        <v>13.13</v>
      </c>
      <c r="T5">
        <v>0</v>
      </c>
      <c r="U5" s="114">
        <f t="shared" si="2"/>
        <v>300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300</v>
      </c>
      <c r="E6">
        <f>BAWANA!AQ6</f>
        <v>0</v>
      </c>
      <c r="F6">
        <f t="shared" si="4"/>
        <v>768</v>
      </c>
      <c r="G6">
        <f t="shared" si="5"/>
        <v>300</v>
      </c>
      <c r="H6" s="112"/>
      <c r="I6">
        <f>BRPL_EOD!AM6+BRPL_EOD!AN6</f>
        <v>286.87</v>
      </c>
      <c r="J6">
        <f>BYPL_EOD!AM6+BYPL_EOD!AN6</f>
        <v>0</v>
      </c>
      <c r="K6">
        <f>MES_EOD!AM6+MES_EOD!AN6</f>
        <v>0</v>
      </c>
      <c r="L6">
        <f>NDMC_EOD!AM6+NDMC_EOD!AN6</f>
        <v>13.13</v>
      </c>
      <c r="M6">
        <f>TPDDL_EOD!AM6+TPDDL_EOD!AN6</f>
        <v>0</v>
      </c>
      <c r="N6">
        <f t="shared" si="0"/>
        <v>300</v>
      </c>
      <c r="O6" s="112">
        <f t="shared" si="1"/>
        <v>0</v>
      </c>
      <c r="P6">
        <v>286.87</v>
      </c>
      <c r="Q6">
        <v>0</v>
      </c>
      <c r="R6">
        <v>0</v>
      </c>
      <c r="S6">
        <v>13.13</v>
      </c>
      <c r="T6">
        <v>0</v>
      </c>
      <c r="U6" s="114">
        <f t="shared" si="2"/>
        <v>300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298.82900000000001</v>
      </c>
      <c r="E7">
        <f>BAWANA!AQ7</f>
        <v>0</v>
      </c>
      <c r="F7">
        <f t="shared" si="4"/>
        <v>768</v>
      </c>
      <c r="G7">
        <f t="shared" si="5"/>
        <v>298.82900000000001</v>
      </c>
      <c r="H7" s="112"/>
      <c r="I7">
        <f>BRPL_EOD!AM7+BRPL_EOD!AN7</f>
        <v>298.83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298.83</v>
      </c>
      <c r="O7" s="112">
        <f t="shared" si="1"/>
        <v>-9.9999999997635314E-4</v>
      </c>
      <c r="P7">
        <v>298.82900000000001</v>
      </c>
      <c r="Q7">
        <v>0</v>
      </c>
      <c r="R7">
        <v>0</v>
      </c>
      <c r="S7">
        <v>0</v>
      </c>
      <c r="T7">
        <v>0</v>
      </c>
      <c r="U7" s="114">
        <f t="shared" si="2"/>
        <v>298.82900000000001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298.82900000000001</v>
      </c>
      <c r="E8">
        <f>BAWANA!AQ8</f>
        <v>0</v>
      </c>
      <c r="F8">
        <f t="shared" si="4"/>
        <v>768</v>
      </c>
      <c r="G8">
        <f t="shared" si="5"/>
        <v>298.82900000000001</v>
      </c>
      <c r="H8" s="112"/>
      <c r="I8">
        <f>BRPL_EOD!AM8+BRPL_EOD!AN8</f>
        <v>298.83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298.83</v>
      </c>
      <c r="O8" s="112">
        <f t="shared" si="1"/>
        <v>-9.9999999997635314E-4</v>
      </c>
      <c r="P8">
        <v>298.82900000000001</v>
      </c>
      <c r="Q8">
        <v>0</v>
      </c>
      <c r="R8">
        <v>0</v>
      </c>
      <c r="S8">
        <v>0</v>
      </c>
      <c r="T8">
        <v>0</v>
      </c>
      <c r="U8" s="114">
        <f t="shared" si="2"/>
        <v>298.82900000000001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298.82900000000001</v>
      </c>
      <c r="E9">
        <f>BAWANA!AQ9</f>
        <v>0</v>
      </c>
      <c r="F9">
        <f t="shared" si="4"/>
        <v>768</v>
      </c>
      <c r="G9">
        <f t="shared" si="5"/>
        <v>298.82900000000001</v>
      </c>
      <c r="H9" s="112"/>
      <c r="I9">
        <f>BRPL_EOD!AM9+BRPL_EOD!AN9</f>
        <v>298.83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298.83</v>
      </c>
      <c r="O9" s="112">
        <f t="shared" si="1"/>
        <v>-9.9999999997635314E-4</v>
      </c>
      <c r="P9">
        <v>298.82900000000001</v>
      </c>
      <c r="Q9">
        <v>0</v>
      </c>
      <c r="R9">
        <v>0</v>
      </c>
      <c r="S9">
        <v>0</v>
      </c>
      <c r="T9">
        <v>0</v>
      </c>
      <c r="U9" s="114">
        <f t="shared" si="2"/>
        <v>298.82900000000001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298.82900000000001</v>
      </c>
      <c r="E10">
        <f>BAWANA!AQ10</f>
        <v>0</v>
      </c>
      <c r="F10">
        <f t="shared" si="4"/>
        <v>768</v>
      </c>
      <c r="G10">
        <f t="shared" si="5"/>
        <v>298.82900000000001</v>
      </c>
      <c r="H10" s="112"/>
      <c r="I10">
        <f>BRPL_EOD!AM10+BRPL_EOD!AN10</f>
        <v>298.83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298.83</v>
      </c>
      <c r="O10" s="112">
        <f t="shared" si="1"/>
        <v>-9.9999999997635314E-4</v>
      </c>
      <c r="P10">
        <v>298.82900000000001</v>
      </c>
      <c r="Q10">
        <v>0</v>
      </c>
      <c r="R10">
        <v>0</v>
      </c>
      <c r="S10">
        <v>0</v>
      </c>
      <c r="T10">
        <v>0</v>
      </c>
      <c r="U10" s="114">
        <f t="shared" si="2"/>
        <v>298.82900000000001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170</v>
      </c>
      <c r="E11">
        <f>BAWANA!AQ11</f>
        <v>0</v>
      </c>
      <c r="F11">
        <f t="shared" si="4"/>
        <v>768</v>
      </c>
      <c r="G11">
        <f t="shared" si="5"/>
        <v>170</v>
      </c>
      <c r="H11" s="112"/>
      <c r="I11">
        <f>BRPL_EOD!AM11+BRPL_EOD!AN11</f>
        <v>170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170</v>
      </c>
      <c r="O11" s="112">
        <f t="shared" si="1"/>
        <v>0</v>
      </c>
      <c r="P11">
        <v>170</v>
      </c>
      <c r="Q11">
        <v>0</v>
      </c>
      <c r="R11">
        <v>0</v>
      </c>
      <c r="S11">
        <v>0</v>
      </c>
      <c r="T11">
        <v>0</v>
      </c>
      <c r="U11" s="114">
        <f t="shared" si="2"/>
        <v>170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768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768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768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768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768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768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768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768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768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768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768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768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768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768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768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768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768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768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768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768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768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768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768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768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768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768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768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752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752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752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752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752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752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752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752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752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752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752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752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736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736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736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736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736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736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736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736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736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736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736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736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736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736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736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736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736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736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736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736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736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736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736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752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752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752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752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752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752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752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752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752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752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752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250</v>
      </c>
      <c r="E86">
        <f>BAWANA!AQ86</f>
        <v>0</v>
      </c>
      <c r="F86">
        <f t="shared" si="11"/>
        <v>752</v>
      </c>
      <c r="G86">
        <f t="shared" si="12"/>
        <v>250</v>
      </c>
      <c r="H86" s="112"/>
      <c r="I86">
        <f>BRPL_EOD!AM86+BRPL_EOD!AN86</f>
        <v>250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250</v>
      </c>
      <c r="O86" s="112">
        <f t="shared" si="8"/>
        <v>0</v>
      </c>
      <c r="P86">
        <v>250</v>
      </c>
      <c r="Q86">
        <v>0</v>
      </c>
      <c r="R86">
        <v>0</v>
      </c>
      <c r="S86">
        <v>0</v>
      </c>
      <c r="T86">
        <v>0</v>
      </c>
      <c r="U86" s="114">
        <f t="shared" si="9"/>
        <v>250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292.60300000000001</v>
      </c>
      <c r="E87">
        <f>BAWANA!AQ87</f>
        <v>0</v>
      </c>
      <c r="F87">
        <f t="shared" si="11"/>
        <v>752</v>
      </c>
      <c r="G87">
        <f t="shared" si="12"/>
        <v>292.60300000000001</v>
      </c>
      <c r="H87" s="112"/>
      <c r="I87">
        <f>BRPL_EOD!AM87+BRPL_EOD!AN87</f>
        <v>292.60000000000002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292.60000000000002</v>
      </c>
      <c r="O87" s="112">
        <f t="shared" si="8"/>
        <v>2.9999999999859028E-3</v>
      </c>
      <c r="P87">
        <v>292.60300000000001</v>
      </c>
      <c r="Q87">
        <v>0</v>
      </c>
      <c r="R87">
        <v>0</v>
      </c>
      <c r="S87">
        <v>0</v>
      </c>
      <c r="T87">
        <v>0</v>
      </c>
      <c r="U87" s="114">
        <f t="shared" si="9"/>
        <v>292.60300000000001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292.60300000000001</v>
      </c>
      <c r="E88">
        <f>BAWANA!AQ88</f>
        <v>0</v>
      </c>
      <c r="F88">
        <f t="shared" si="11"/>
        <v>752</v>
      </c>
      <c r="G88">
        <f t="shared" si="12"/>
        <v>292.60300000000001</v>
      </c>
      <c r="H88" s="112"/>
      <c r="I88">
        <f>BRPL_EOD!AM88+BRPL_EOD!AN88</f>
        <v>292.60000000000002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292.60000000000002</v>
      </c>
      <c r="O88" s="112">
        <f t="shared" si="8"/>
        <v>2.9999999999859028E-3</v>
      </c>
      <c r="P88">
        <v>292.60300000000001</v>
      </c>
      <c r="Q88">
        <v>0</v>
      </c>
      <c r="R88">
        <v>0</v>
      </c>
      <c r="S88">
        <v>0</v>
      </c>
      <c r="T88">
        <v>0</v>
      </c>
      <c r="U88" s="114">
        <f t="shared" si="9"/>
        <v>292.60300000000001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292.60300000000001</v>
      </c>
      <c r="E89">
        <f>BAWANA!AQ89</f>
        <v>0</v>
      </c>
      <c r="F89">
        <f t="shared" si="11"/>
        <v>752</v>
      </c>
      <c r="G89">
        <f t="shared" si="12"/>
        <v>292.60300000000001</v>
      </c>
      <c r="H89" s="112"/>
      <c r="I89">
        <f>BRPL_EOD!AM89+BRPL_EOD!AN89</f>
        <v>292.60000000000002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292.60000000000002</v>
      </c>
      <c r="O89" s="112">
        <f t="shared" si="8"/>
        <v>2.9999999999859028E-3</v>
      </c>
      <c r="P89">
        <v>292.60300000000001</v>
      </c>
      <c r="Q89">
        <v>0</v>
      </c>
      <c r="R89">
        <v>0</v>
      </c>
      <c r="S89">
        <v>0</v>
      </c>
      <c r="T89">
        <v>0</v>
      </c>
      <c r="U89" s="114">
        <f t="shared" si="9"/>
        <v>292.60300000000001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292.60300000000001</v>
      </c>
      <c r="E90">
        <f>BAWANA!AQ90</f>
        <v>0</v>
      </c>
      <c r="F90">
        <f t="shared" si="11"/>
        <v>752</v>
      </c>
      <c r="G90">
        <f t="shared" si="12"/>
        <v>292.60300000000001</v>
      </c>
      <c r="H90" s="112"/>
      <c r="I90">
        <f>BRPL_EOD!AM90+BRPL_EOD!AN90</f>
        <v>292.60000000000002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292.60000000000002</v>
      </c>
      <c r="O90" s="112">
        <f t="shared" si="8"/>
        <v>2.9999999999859028E-3</v>
      </c>
      <c r="P90">
        <v>292.60300000000001</v>
      </c>
      <c r="Q90">
        <v>0</v>
      </c>
      <c r="R90">
        <v>0</v>
      </c>
      <c r="S90">
        <v>0</v>
      </c>
      <c r="T90">
        <v>0</v>
      </c>
      <c r="U90" s="114">
        <f t="shared" si="9"/>
        <v>292.60300000000001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292.60300000000001</v>
      </c>
      <c r="E91">
        <f>BAWANA!AQ91</f>
        <v>0</v>
      </c>
      <c r="F91">
        <f t="shared" si="11"/>
        <v>752</v>
      </c>
      <c r="G91">
        <f t="shared" si="12"/>
        <v>292.60300000000001</v>
      </c>
      <c r="H91" s="112"/>
      <c r="I91">
        <f>BRPL_EOD!AM91+BRPL_EOD!AN91</f>
        <v>292.60000000000002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292.60000000000002</v>
      </c>
      <c r="O91" s="112">
        <f t="shared" si="8"/>
        <v>2.9999999999859028E-3</v>
      </c>
      <c r="P91">
        <v>292.60300000000001</v>
      </c>
      <c r="Q91">
        <v>0</v>
      </c>
      <c r="R91">
        <v>0</v>
      </c>
      <c r="S91">
        <v>0</v>
      </c>
      <c r="T91">
        <v>0</v>
      </c>
      <c r="U91" s="114">
        <f t="shared" si="9"/>
        <v>292.60300000000001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292.60300000000001</v>
      </c>
      <c r="E92">
        <f>BAWANA!AQ92</f>
        <v>0</v>
      </c>
      <c r="F92">
        <f t="shared" si="11"/>
        <v>752</v>
      </c>
      <c r="G92">
        <f t="shared" si="12"/>
        <v>292.60300000000001</v>
      </c>
      <c r="H92" s="112"/>
      <c r="I92">
        <f>BRPL_EOD!AM92+BRPL_EOD!AN92</f>
        <v>292.60000000000002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292.60000000000002</v>
      </c>
      <c r="O92" s="112">
        <f t="shared" si="8"/>
        <v>2.9999999999859028E-3</v>
      </c>
      <c r="P92">
        <v>292.60300000000001</v>
      </c>
      <c r="Q92">
        <v>0</v>
      </c>
      <c r="R92">
        <v>0</v>
      </c>
      <c r="S92">
        <v>0</v>
      </c>
      <c r="T92">
        <v>0</v>
      </c>
      <c r="U92" s="114">
        <f t="shared" si="9"/>
        <v>292.60300000000001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292.60300000000001</v>
      </c>
      <c r="E93">
        <f>BAWANA!AQ93</f>
        <v>0</v>
      </c>
      <c r="F93">
        <f t="shared" si="11"/>
        <v>752</v>
      </c>
      <c r="G93">
        <f t="shared" si="12"/>
        <v>292.60300000000001</v>
      </c>
      <c r="H93" s="112"/>
      <c r="I93">
        <f>BRPL_EOD!AM93+BRPL_EOD!AN93</f>
        <v>292.60000000000002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292.60000000000002</v>
      </c>
      <c r="O93" s="112">
        <f t="shared" si="8"/>
        <v>2.9999999999859028E-3</v>
      </c>
      <c r="P93">
        <v>292.60300000000001</v>
      </c>
      <c r="Q93">
        <v>0</v>
      </c>
      <c r="R93">
        <v>0</v>
      </c>
      <c r="S93">
        <v>0</v>
      </c>
      <c r="T93">
        <v>0</v>
      </c>
      <c r="U93" s="114">
        <f t="shared" si="9"/>
        <v>292.60300000000001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292.60300000000001</v>
      </c>
      <c r="E94">
        <f>BAWANA!AQ94</f>
        <v>0</v>
      </c>
      <c r="F94">
        <f t="shared" si="11"/>
        <v>752</v>
      </c>
      <c r="G94">
        <f t="shared" si="12"/>
        <v>292.60300000000001</v>
      </c>
      <c r="H94" s="112"/>
      <c r="I94">
        <f>BRPL_EOD!AM94+BRPL_EOD!AN94</f>
        <v>292.60000000000002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292.60000000000002</v>
      </c>
      <c r="O94" s="112">
        <f t="shared" si="8"/>
        <v>2.9999999999859028E-3</v>
      </c>
      <c r="P94">
        <v>292.60300000000001</v>
      </c>
      <c r="Q94">
        <v>0</v>
      </c>
      <c r="R94">
        <v>0</v>
      </c>
      <c r="S94">
        <v>0</v>
      </c>
      <c r="T94">
        <v>0</v>
      </c>
      <c r="U94" s="114">
        <f t="shared" si="9"/>
        <v>292.60300000000001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292.60300000000001</v>
      </c>
      <c r="E95">
        <f>BAWANA!AQ95</f>
        <v>0</v>
      </c>
      <c r="F95">
        <f t="shared" si="11"/>
        <v>752</v>
      </c>
      <c r="G95">
        <f t="shared" si="12"/>
        <v>292.60300000000001</v>
      </c>
      <c r="H95" s="112"/>
      <c r="I95">
        <f>BRPL_EOD!AM95+BRPL_EOD!AN95</f>
        <v>292.60000000000002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292.60000000000002</v>
      </c>
      <c r="O95" s="112">
        <f t="shared" si="8"/>
        <v>2.9999999999859028E-3</v>
      </c>
      <c r="P95">
        <v>292.60300000000001</v>
      </c>
      <c r="Q95">
        <v>0</v>
      </c>
      <c r="R95">
        <v>0</v>
      </c>
      <c r="S95">
        <v>0</v>
      </c>
      <c r="T95">
        <v>0</v>
      </c>
      <c r="U95" s="114">
        <f t="shared" si="9"/>
        <v>292.60300000000001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292.60300000000001</v>
      </c>
      <c r="E96">
        <f>BAWANA!AQ96</f>
        <v>0</v>
      </c>
      <c r="F96">
        <f t="shared" si="11"/>
        <v>752</v>
      </c>
      <c r="G96">
        <f t="shared" si="12"/>
        <v>292.60300000000001</v>
      </c>
      <c r="H96" s="112"/>
      <c r="I96">
        <f>BRPL_EOD!AM96+BRPL_EOD!AN96</f>
        <v>292.60000000000002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292.60000000000002</v>
      </c>
      <c r="O96" s="112">
        <f t="shared" si="8"/>
        <v>2.9999999999859028E-3</v>
      </c>
      <c r="P96">
        <v>292.60300000000001</v>
      </c>
      <c r="Q96">
        <v>0</v>
      </c>
      <c r="R96">
        <v>0</v>
      </c>
      <c r="S96">
        <v>0</v>
      </c>
      <c r="T96">
        <v>0</v>
      </c>
      <c r="U96" s="114">
        <f t="shared" si="9"/>
        <v>292.60300000000001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292.60300000000001</v>
      </c>
      <c r="E97">
        <f>BAWANA!AQ97</f>
        <v>0</v>
      </c>
      <c r="F97">
        <f t="shared" si="11"/>
        <v>752</v>
      </c>
      <c r="G97">
        <f t="shared" si="12"/>
        <v>292.60300000000001</v>
      </c>
      <c r="H97" s="112"/>
      <c r="I97">
        <f>BRPL_EOD!AM97+BRPL_EOD!AN97</f>
        <v>292.60000000000002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292.60000000000002</v>
      </c>
      <c r="O97" s="112">
        <f t="shared" si="8"/>
        <v>2.9999999999859028E-3</v>
      </c>
      <c r="P97">
        <v>292.60300000000001</v>
      </c>
      <c r="Q97">
        <v>0</v>
      </c>
      <c r="R97">
        <v>0</v>
      </c>
      <c r="S97">
        <v>0</v>
      </c>
      <c r="T97">
        <v>0</v>
      </c>
      <c r="U97" s="114">
        <f t="shared" si="9"/>
        <v>292.60300000000001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292.60300000000001</v>
      </c>
      <c r="E98">
        <f>BAWANA!AQ98</f>
        <v>0</v>
      </c>
      <c r="F98">
        <f t="shared" si="11"/>
        <v>752</v>
      </c>
      <c r="G98">
        <f t="shared" si="12"/>
        <v>292.60300000000001</v>
      </c>
      <c r="H98" s="112"/>
      <c r="I98">
        <f>BRPL_EOD!AM98+BRPL_EOD!AN98</f>
        <v>292.60000000000002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292.60000000000002</v>
      </c>
      <c r="O98" s="112">
        <f t="shared" si="8"/>
        <v>2.9999999999859028E-3</v>
      </c>
      <c r="P98">
        <v>292.60300000000001</v>
      </c>
      <c r="Q98">
        <v>0</v>
      </c>
      <c r="R98">
        <v>0</v>
      </c>
      <c r="S98">
        <v>0</v>
      </c>
      <c r="T98">
        <v>0</v>
      </c>
      <c r="U98" s="114">
        <f t="shared" si="9"/>
        <v>292.60300000000001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22.62</v>
      </c>
      <c r="C99" s="114">
        <f t="shared" ref="C99:U99" si="14">SUM(C3:C98)/4000</f>
        <v>0</v>
      </c>
      <c r="D99" s="114">
        <f t="shared" si="14"/>
        <v>4.3566379999999985</v>
      </c>
      <c r="E99" s="114">
        <f t="shared" si="14"/>
        <v>0</v>
      </c>
      <c r="F99" s="114">
        <f t="shared" si="14"/>
        <v>18.096</v>
      </c>
      <c r="G99" s="114">
        <f t="shared" si="14"/>
        <v>4.3566379999999985</v>
      </c>
      <c r="H99" s="114"/>
      <c r="I99" s="114">
        <f t="shared" si="14"/>
        <v>4.3434999999999988</v>
      </c>
      <c r="J99" s="114">
        <f t="shared" si="14"/>
        <v>0</v>
      </c>
      <c r="K99" s="114">
        <f t="shared" si="14"/>
        <v>0</v>
      </c>
      <c r="L99" s="114">
        <f t="shared" si="14"/>
        <v>1.3130000000000001E-2</v>
      </c>
      <c r="M99" s="114">
        <f t="shared" si="14"/>
        <v>0</v>
      </c>
      <c r="N99" s="114">
        <f t="shared" si="14"/>
        <v>4.3566299999999991</v>
      </c>
      <c r="O99" s="114">
        <f t="shared" si="14"/>
        <v>7.9999999999813547E-6</v>
      </c>
      <c r="P99" s="114">
        <f t="shared" si="14"/>
        <v>4.3435079999999981</v>
      </c>
      <c r="Q99" s="114">
        <f t="shared" si="14"/>
        <v>0</v>
      </c>
      <c r="R99" s="114">
        <f t="shared" si="14"/>
        <v>0</v>
      </c>
      <c r="S99" s="114">
        <f t="shared" si="14"/>
        <v>1.3130000000000001E-2</v>
      </c>
      <c r="T99" s="114">
        <f t="shared" si="14"/>
        <v>0</v>
      </c>
      <c r="U99" s="114">
        <f t="shared" si="14"/>
        <v>4.3566379999999985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80.922838999999996</v>
      </c>
      <c r="H3">
        <v>0</v>
      </c>
      <c r="I3">
        <v>0</v>
      </c>
      <c r="J3">
        <v>101.83844999999999</v>
      </c>
      <c r="K3">
        <v>688.71594700000003</v>
      </c>
      <c r="L3">
        <v>672.44379900000001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22.453313000000001</v>
      </c>
      <c r="S3">
        <v>27.638981000000001</v>
      </c>
      <c r="T3">
        <v>3.0945860000000001</v>
      </c>
      <c r="U3">
        <v>329.625</v>
      </c>
      <c r="V3">
        <v>14.300737</v>
      </c>
      <c r="W3">
        <v>46.399079999999998</v>
      </c>
      <c r="X3">
        <v>148.30237500000001</v>
      </c>
      <c r="Y3">
        <v>0</v>
      </c>
      <c r="Z3">
        <v>19.5624</v>
      </c>
      <c r="AA3">
        <v>26.86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9.222505</v>
      </c>
      <c r="AG3">
        <v>51.082107000000001</v>
      </c>
      <c r="AH3">
        <v>22.286372</v>
      </c>
      <c r="AI3">
        <v>0</v>
      </c>
      <c r="AJ3">
        <v>0</v>
      </c>
      <c r="AK3">
        <v>69.669668000000001</v>
      </c>
      <c r="AL3">
        <v>52.29</v>
      </c>
      <c r="AM3">
        <v>18.800616999999999</v>
      </c>
      <c r="AN3">
        <v>0.77966899999999995</v>
      </c>
      <c r="AO3">
        <v>0</v>
      </c>
      <c r="AP3">
        <v>1.6653</v>
      </c>
      <c r="AQ3">
        <v>10.35857</v>
      </c>
      <c r="AR3">
        <v>34.776000000000003</v>
      </c>
      <c r="AS3">
        <v>35.154834000000001</v>
      </c>
      <c r="AT3">
        <v>20.000001999999999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1.8736980000000001</v>
      </c>
      <c r="BA3">
        <v>0.86243999999999998</v>
      </c>
      <c r="BB3">
        <v>4.6460189999999999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3205.8524670000006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80.922838999999996</v>
      </c>
      <c r="H4">
        <v>0</v>
      </c>
      <c r="I4">
        <v>0</v>
      </c>
      <c r="J4">
        <v>101.83844999999999</v>
      </c>
      <c r="K4">
        <v>688.71594700000003</v>
      </c>
      <c r="L4">
        <v>672.44379900000001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22.453313000000001</v>
      </c>
      <c r="S4">
        <v>27.638981000000001</v>
      </c>
      <c r="T4">
        <v>3.0945860000000001</v>
      </c>
      <c r="U4">
        <v>336.375</v>
      </c>
      <c r="V4">
        <v>14.300737</v>
      </c>
      <c r="W4">
        <v>46.399079999999998</v>
      </c>
      <c r="X4">
        <v>148.30237500000001</v>
      </c>
      <c r="Y4">
        <v>0</v>
      </c>
      <c r="Z4">
        <v>19.5624</v>
      </c>
      <c r="AA4">
        <v>26.86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9.222505</v>
      </c>
      <c r="AG4">
        <v>51.082107000000001</v>
      </c>
      <c r="AH4">
        <v>22.286372</v>
      </c>
      <c r="AI4">
        <v>0</v>
      </c>
      <c r="AJ4">
        <v>0</v>
      </c>
      <c r="AK4">
        <v>69.669668000000001</v>
      </c>
      <c r="AL4">
        <v>52.29</v>
      </c>
      <c r="AM4">
        <v>18.800616999999999</v>
      </c>
      <c r="AN4">
        <v>0.77966899999999995</v>
      </c>
      <c r="AO4">
        <v>0</v>
      </c>
      <c r="AP4">
        <v>1.6653</v>
      </c>
      <c r="AQ4">
        <v>0</v>
      </c>
      <c r="AR4">
        <v>34.776000000000003</v>
      </c>
      <c r="AS4">
        <v>35.154834000000001</v>
      </c>
      <c r="AT4">
        <v>20.000001999999999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1.8736980000000001</v>
      </c>
      <c r="BA4">
        <v>0.86243999999999998</v>
      </c>
      <c r="BB4">
        <v>4.6460189999999999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3202.2438970000007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80.922838999999996</v>
      </c>
      <c r="H5">
        <v>0</v>
      </c>
      <c r="I5">
        <v>0</v>
      </c>
      <c r="J5">
        <v>101.83844999999999</v>
      </c>
      <c r="K5">
        <v>688.71594700000003</v>
      </c>
      <c r="L5">
        <v>672.44379900000001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22.453313000000001</v>
      </c>
      <c r="S5">
        <v>27.638981000000001</v>
      </c>
      <c r="T5">
        <v>3.0945860000000001</v>
      </c>
      <c r="U5">
        <v>343.125</v>
      </c>
      <c r="V5">
        <v>14.300737</v>
      </c>
      <c r="W5">
        <v>46.399079999999998</v>
      </c>
      <c r="X5">
        <v>148.30237500000001</v>
      </c>
      <c r="Y5">
        <v>0</v>
      </c>
      <c r="Z5">
        <v>19.5624</v>
      </c>
      <c r="AA5">
        <v>26.86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9.222505</v>
      </c>
      <c r="AG5">
        <v>51.082107000000001</v>
      </c>
      <c r="AH5">
        <v>22.286372</v>
      </c>
      <c r="AI5">
        <v>0</v>
      </c>
      <c r="AJ5">
        <v>0</v>
      </c>
      <c r="AK5">
        <v>69.669668000000001</v>
      </c>
      <c r="AL5">
        <v>52.29</v>
      </c>
      <c r="AM5">
        <v>18.800616999999999</v>
      </c>
      <c r="AN5">
        <v>0.77966899999999995</v>
      </c>
      <c r="AO5">
        <v>0</v>
      </c>
      <c r="AP5">
        <v>1.6653</v>
      </c>
      <c r="AQ5">
        <v>0</v>
      </c>
      <c r="AR5">
        <v>34.776000000000003</v>
      </c>
      <c r="AS5">
        <v>35.154834000000001</v>
      </c>
      <c r="AT5">
        <v>20.000001999999999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4.6460189999999999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3207.1201990000009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80.922838999999996</v>
      </c>
      <c r="H6">
        <v>0</v>
      </c>
      <c r="I6">
        <v>0</v>
      </c>
      <c r="J6">
        <v>101.83844999999999</v>
      </c>
      <c r="K6">
        <v>688.71594700000003</v>
      </c>
      <c r="L6">
        <v>672.44379900000001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22.453313000000001</v>
      </c>
      <c r="S6">
        <v>27.638981000000001</v>
      </c>
      <c r="T6">
        <v>3.0945860000000001</v>
      </c>
      <c r="U6">
        <v>343.125</v>
      </c>
      <c r="V6">
        <v>14.300737</v>
      </c>
      <c r="W6">
        <v>46.399079999999998</v>
      </c>
      <c r="X6">
        <v>148.30237500000001</v>
      </c>
      <c r="Y6">
        <v>0</v>
      </c>
      <c r="Z6">
        <v>19.5624</v>
      </c>
      <c r="AA6">
        <v>26.86</v>
      </c>
      <c r="AB6">
        <v>32.333219</v>
      </c>
      <c r="AC6">
        <v>23.197434999999999</v>
      </c>
      <c r="AD6">
        <v>0</v>
      </c>
      <c r="AE6">
        <v>39.450268999999999</v>
      </c>
      <c r="AF6">
        <v>9.222505</v>
      </c>
      <c r="AG6">
        <v>51.082107000000001</v>
      </c>
      <c r="AH6">
        <v>22.286372</v>
      </c>
      <c r="AI6">
        <v>0</v>
      </c>
      <c r="AJ6">
        <v>0</v>
      </c>
      <c r="AK6">
        <v>69.669668000000001</v>
      </c>
      <c r="AL6">
        <v>52.29</v>
      </c>
      <c r="AM6">
        <v>18.800616999999999</v>
      </c>
      <c r="AN6">
        <v>0.77966899999999995</v>
      </c>
      <c r="AO6">
        <v>0</v>
      </c>
      <c r="AP6">
        <v>1.6653</v>
      </c>
      <c r="AQ6">
        <v>0</v>
      </c>
      <c r="AR6">
        <v>34.776000000000003</v>
      </c>
      <c r="AS6">
        <v>35.154834000000001</v>
      </c>
      <c r="AT6">
        <v>20.000001999999999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4.6460189999999999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3190.953590000001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80.922838999999996</v>
      </c>
      <c r="H7">
        <v>0</v>
      </c>
      <c r="I7">
        <v>0</v>
      </c>
      <c r="J7">
        <v>103.196296</v>
      </c>
      <c r="K7">
        <v>688.71594700000003</v>
      </c>
      <c r="L7">
        <v>672.44379900000001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22.453313000000001</v>
      </c>
      <c r="S7">
        <v>27.638981000000001</v>
      </c>
      <c r="T7">
        <v>3.0945860000000001</v>
      </c>
      <c r="U7">
        <v>343.125</v>
      </c>
      <c r="V7">
        <v>14.300737</v>
      </c>
      <c r="W7">
        <v>46.399079999999998</v>
      </c>
      <c r="X7">
        <v>148.30237500000001</v>
      </c>
      <c r="Y7">
        <v>0</v>
      </c>
      <c r="Z7">
        <v>19.5624</v>
      </c>
      <c r="AA7">
        <v>26.86</v>
      </c>
      <c r="AB7">
        <v>32.333219</v>
      </c>
      <c r="AC7">
        <v>23.197434999999999</v>
      </c>
      <c r="AD7">
        <v>0</v>
      </c>
      <c r="AE7">
        <v>39.450268999999999</v>
      </c>
      <c r="AF7">
        <v>9.222505</v>
      </c>
      <c r="AG7">
        <v>51.082107000000001</v>
      </c>
      <c r="AH7">
        <v>22.286372</v>
      </c>
      <c r="AI7">
        <v>0</v>
      </c>
      <c r="AJ7">
        <v>0</v>
      </c>
      <c r="AK7">
        <v>69.669668000000001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1.6653</v>
      </c>
      <c r="AQ7">
        <v>0</v>
      </c>
      <c r="AR7">
        <v>34.776000000000003</v>
      </c>
      <c r="AS7">
        <v>35.154834000000001</v>
      </c>
      <c r="AT7">
        <v>20.000001999999999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4.6460189999999999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3219.397656000001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80.922838999999996</v>
      </c>
      <c r="H8">
        <v>0</v>
      </c>
      <c r="I8">
        <v>0</v>
      </c>
      <c r="J8">
        <v>103.196296</v>
      </c>
      <c r="K8">
        <v>688.71594700000003</v>
      </c>
      <c r="L8">
        <v>672.44379900000001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22.453313000000001</v>
      </c>
      <c r="S8">
        <v>27.638981000000001</v>
      </c>
      <c r="T8">
        <v>3.0945860000000001</v>
      </c>
      <c r="U8">
        <v>343.125</v>
      </c>
      <c r="V8">
        <v>14.300737</v>
      </c>
      <c r="W8">
        <v>46.399079999999998</v>
      </c>
      <c r="X8">
        <v>148.30237500000001</v>
      </c>
      <c r="Y8">
        <v>0</v>
      </c>
      <c r="Z8">
        <v>19.5624</v>
      </c>
      <c r="AA8">
        <v>26.86</v>
      </c>
      <c r="AB8">
        <v>32.333219</v>
      </c>
      <c r="AC8">
        <v>23.197434999999999</v>
      </c>
      <c r="AD8">
        <v>0</v>
      </c>
      <c r="AE8">
        <v>39.450268999999999</v>
      </c>
      <c r="AF8">
        <v>9.222505</v>
      </c>
      <c r="AG8">
        <v>51.082107000000001</v>
      </c>
      <c r="AH8">
        <v>44.572744</v>
      </c>
      <c r="AI8">
        <v>0</v>
      </c>
      <c r="AJ8">
        <v>0</v>
      </c>
      <c r="AK8">
        <v>69.669668000000001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1.6653</v>
      </c>
      <c r="AQ8">
        <v>0</v>
      </c>
      <c r="AR8">
        <v>34.776000000000003</v>
      </c>
      <c r="AS8">
        <v>35.154834000000001</v>
      </c>
      <c r="AT8">
        <v>20.000001999999999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1.7248810000000001</v>
      </c>
      <c r="BB8">
        <v>4.6460189999999999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3242.5464690000013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80.922838999999996</v>
      </c>
      <c r="H9">
        <v>0</v>
      </c>
      <c r="I9">
        <v>0</v>
      </c>
      <c r="J9">
        <v>103.196296</v>
      </c>
      <c r="K9">
        <v>688.71594700000003</v>
      </c>
      <c r="L9">
        <v>672.44379900000001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22.453313000000001</v>
      </c>
      <c r="S9">
        <v>27.638981000000001</v>
      </c>
      <c r="T9">
        <v>3.0945860000000001</v>
      </c>
      <c r="U9">
        <v>343.125</v>
      </c>
      <c r="V9">
        <v>14.300737</v>
      </c>
      <c r="W9">
        <v>46.399079999999998</v>
      </c>
      <c r="X9">
        <v>148.30237500000001</v>
      </c>
      <c r="Y9">
        <v>0</v>
      </c>
      <c r="Z9">
        <v>19.5624</v>
      </c>
      <c r="AA9">
        <v>26.86</v>
      </c>
      <c r="AB9">
        <v>32.333219</v>
      </c>
      <c r="AC9">
        <v>23.197434999999999</v>
      </c>
      <c r="AD9">
        <v>0</v>
      </c>
      <c r="AE9">
        <v>39.450268999999999</v>
      </c>
      <c r="AF9">
        <v>9.222505</v>
      </c>
      <c r="AG9">
        <v>51.082107000000001</v>
      </c>
      <c r="AH9">
        <v>44.572744</v>
      </c>
      <c r="AI9">
        <v>0</v>
      </c>
      <c r="AJ9">
        <v>0</v>
      </c>
      <c r="AK9">
        <v>69.669668000000001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1.6653</v>
      </c>
      <c r="AQ9">
        <v>0</v>
      </c>
      <c r="AR9">
        <v>34.776000000000003</v>
      </c>
      <c r="AS9">
        <v>35.154834000000001</v>
      </c>
      <c r="AT9">
        <v>20.000001999999999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1.7248810000000001</v>
      </c>
      <c r="BB9">
        <v>4.6460189999999999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3242.5464690000013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80.922838999999996</v>
      </c>
      <c r="H10">
        <v>0</v>
      </c>
      <c r="I10">
        <v>0</v>
      </c>
      <c r="J10">
        <v>103.196296</v>
      </c>
      <c r="K10">
        <v>688.71594700000003</v>
      </c>
      <c r="L10">
        <v>672.44379900000001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22.453313000000001</v>
      </c>
      <c r="S10">
        <v>27.638981000000001</v>
      </c>
      <c r="T10">
        <v>3.0945860000000001</v>
      </c>
      <c r="U10">
        <v>343.125</v>
      </c>
      <c r="V10">
        <v>14.300737</v>
      </c>
      <c r="W10">
        <v>46.399079999999998</v>
      </c>
      <c r="X10">
        <v>148.30237500000001</v>
      </c>
      <c r="Y10">
        <v>0</v>
      </c>
      <c r="Z10">
        <v>19.5624</v>
      </c>
      <c r="AA10">
        <v>26.86</v>
      </c>
      <c r="AB10">
        <v>32.333219</v>
      </c>
      <c r="AC10">
        <v>23.197434999999999</v>
      </c>
      <c r="AD10">
        <v>0</v>
      </c>
      <c r="AE10">
        <v>39.450268999999999</v>
      </c>
      <c r="AF10">
        <v>9.222505</v>
      </c>
      <c r="AG10">
        <v>51.082107000000001</v>
      </c>
      <c r="AH10">
        <v>44.572744</v>
      </c>
      <c r="AI10">
        <v>0</v>
      </c>
      <c r="AJ10">
        <v>0</v>
      </c>
      <c r="AK10">
        <v>69.669668000000001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1.6653</v>
      </c>
      <c r="AQ10">
        <v>0</v>
      </c>
      <c r="AR10">
        <v>34.776000000000003</v>
      </c>
      <c r="AS10">
        <v>35.154834000000001</v>
      </c>
      <c r="AT10">
        <v>20.000001999999999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1.7248810000000001</v>
      </c>
      <c r="BB10">
        <v>4.6460189999999999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3242.5464690000013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80.922838999999996</v>
      </c>
      <c r="H11">
        <v>0</v>
      </c>
      <c r="I11">
        <v>0</v>
      </c>
      <c r="J11">
        <v>103.196296</v>
      </c>
      <c r="K11">
        <v>688.71594700000003</v>
      </c>
      <c r="L11">
        <v>672.44379900000001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22.453313000000001</v>
      </c>
      <c r="S11">
        <v>27.638981000000001</v>
      </c>
      <c r="T11">
        <v>3.0945860000000001</v>
      </c>
      <c r="U11">
        <v>343.125</v>
      </c>
      <c r="V11">
        <v>14.300737</v>
      </c>
      <c r="W11">
        <v>46.399079999999998</v>
      </c>
      <c r="X11">
        <v>148.30237500000001</v>
      </c>
      <c r="Y11">
        <v>0</v>
      </c>
      <c r="Z11">
        <v>19.5624</v>
      </c>
      <c r="AA11">
        <v>26.86</v>
      </c>
      <c r="AB11">
        <v>32.333219</v>
      </c>
      <c r="AC11">
        <v>23.197434999999999</v>
      </c>
      <c r="AD11">
        <v>0</v>
      </c>
      <c r="AE11">
        <v>39.450268999999999</v>
      </c>
      <c r="AF11">
        <v>9.222505</v>
      </c>
      <c r="AG11">
        <v>51.082107000000001</v>
      </c>
      <c r="AH11">
        <v>44.572744</v>
      </c>
      <c r="AI11">
        <v>0</v>
      </c>
      <c r="AJ11">
        <v>0</v>
      </c>
      <c r="AK11">
        <v>69.669668000000001</v>
      </c>
      <c r="AL11">
        <v>52.29</v>
      </c>
      <c r="AM11">
        <v>18.800616999999999</v>
      </c>
      <c r="AN11">
        <v>0.77966899999999995</v>
      </c>
      <c r="AO11">
        <v>0</v>
      </c>
      <c r="AP11">
        <v>1.6653</v>
      </c>
      <c r="AQ11">
        <v>0</v>
      </c>
      <c r="AR11">
        <v>34.776000000000003</v>
      </c>
      <c r="AS11">
        <v>35.154834000000001</v>
      </c>
      <c r="AT11">
        <v>20.000001999999999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1.7248810000000001</v>
      </c>
      <c r="BB11">
        <v>4.6460189999999999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3216.1119590000012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80.922838999999996</v>
      </c>
      <c r="H12">
        <v>0</v>
      </c>
      <c r="I12">
        <v>0</v>
      </c>
      <c r="J12">
        <v>103.196296</v>
      </c>
      <c r="K12">
        <v>688.71594700000003</v>
      </c>
      <c r="L12">
        <v>672.44379900000001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22.453313000000001</v>
      </c>
      <c r="S12">
        <v>27.638981000000001</v>
      </c>
      <c r="T12">
        <v>3.0945860000000001</v>
      </c>
      <c r="U12">
        <v>343.125</v>
      </c>
      <c r="V12">
        <v>14.300737</v>
      </c>
      <c r="W12">
        <v>46.399079999999998</v>
      </c>
      <c r="X12">
        <v>148.30237500000001</v>
      </c>
      <c r="Y12">
        <v>0</v>
      </c>
      <c r="Z12">
        <v>19.5624</v>
      </c>
      <c r="AA12">
        <v>26.86</v>
      </c>
      <c r="AB12">
        <v>32.333219</v>
      </c>
      <c r="AC12">
        <v>23.197434999999999</v>
      </c>
      <c r="AD12">
        <v>0</v>
      </c>
      <c r="AE12">
        <v>39.450268999999999</v>
      </c>
      <c r="AF12">
        <v>9.222505</v>
      </c>
      <c r="AG12">
        <v>51.082107000000001</v>
      </c>
      <c r="AH12">
        <v>44.572744</v>
      </c>
      <c r="AI12">
        <v>0</v>
      </c>
      <c r="AJ12">
        <v>0</v>
      </c>
      <c r="AK12">
        <v>69.669668000000001</v>
      </c>
      <c r="AL12">
        <v>52.29</v>
      </c>
      <c r="AM12">
        <v>18.800616999999999</v>
      </c>
      <c r="AN12">
        <v>0.77966899999999995</v>
      </c>
      <c r="AO12">
        <v>0</v>
      </c>
      <c r="AP12">
        <v>1.6653</v>
      </c>
      <c r="AQ12">
        <v>0</v>
      </c>
      <c r="AR12">
        <v>34.776000000000003</v>
      </c>
      <c r="AS12">
        <v>35.154834000000001</v>
      </c>
      <c r="AT12">
        <v>20.000001999999999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1.7248810000000001</v>
      </c>
      <c r="BB12">
        <v>4.6460189999999999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3216.1119590000012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80.922838999999996</v>
      </c>
      <c r="H13">
        <v>0</v>
      </c>
      <c r="I13">
        <v>0</v>
      </c>
      <c r="J13">
        <v>103.196296</v>
      </c>
      <c r="K13">
        <v>688.71594700000003</v>
      </c>
      <c r="L13">
        <v>672.44379900000001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22.453313000000001</v>
      </c>
      <c r="S13">
        <v>27.638981000000001</v>
      </c>
      <c r="T13">
        <v>3.0945860000000001</v>
      </c>
      <c r="U13">
        <v>343.125</v>
      </c>
      <c r="V13">
        <v>14.300737</v>
      </c>
      <c r="W13">
        <v>46.399079999999998</v>
      </c>
      <c r="X13">
        <v>148.30237500000001</v>
      </c>
      <c r="Y13">
        <v>0</v>
      </c>
      <c r="Z13">
        <v>19.5624</v>
      </c>
      <c r="AA13">
        <v>26.86</v>
      </c>
      <c r="AB13">
        <v>32.333219</v>
      </c>
      <c r="AC13">
        <v>23.197434999999999</v>
      </c>
      <c r="AD13">
        <v>0</v>
      </c>
      <c r="AE13">
        <v>39.450268999999999</v>
      </c>
      <c r="AF13">
        <v>9.222505</v>
      </c>
      <c r="AG13">
        <v>51.082107000000001</v>
      </c>
      <c r="AH13">
        <v>44.572744</v>
      </c>
      <c r="AI13">
        <v>0</v>
      </c>
      <c r="AJ13">
        <v>0</v>
      </c>
      <c r="AK13">
        <v>69.669668000000001</v>
      </c>
      <c r="AL13">
        <v>52.29</v>
      </c>
      <c r="AM13">
        <v>18.800616999999999</v>
      </c>
      <c r="AN13">
        <v>0.77966899999999995</v>
      </c>
      <c r="AO13">
        <v>0</v>
      </c>
      <c r="AP13">
        <v>1.1529</v>
      </c>
      <c r="AQ13">
        <v>0</v>
      </c>
      <c r="AR13">
        <v>34.776000000000003</v>
      </c>
      <c r="AS13">
        <v>35.154834000000001</v>
      </c>
      <c r="AT13">
        <v>20.000001999999999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1.7248810000000001</v>
      </c>
      <c r="BB13">
        <v>5.0884970000000003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3216.0420370000015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80.922838999999996</v>
      </c>
      <c r="H14">
        <v>0</v>
      </c>
      <c r="I14">
        <v>0</v>
      </c>
      <c r="J14">
        <v>103.196296</v>
      </c>
      <c r="K14">
        <v>688.71594700000003</v>
      </c>
      <c r="L14">
        <v>672.44379900000001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22.453313000000001</v>
      </c>
      <c r="S14">
        <v>27.638981000000001</v>
      </c>
      <c r="T14">
        <v>3.0945860000000001</v>
      </c>
      <c r="U14">
        <v>343.125</v>
      </c>
      <c r="V14">
        <v>14.300737</v>
      </c>
      <c r="W14">
        <v>46.399079999999998</v>
      </c>
      <c r="X14">
        <v>148.30237500000001</v>
      </c>
      <c r="Y14">
        <v>0</v>
      </c>
      <c r="Z14">
        <v>19.5624</v>
      </c>
      <c r="AA14">
        <v>26.86</v>
      </c>
      <c r="AB14">
        <v>32.333219</v>
      </c>
      <c r="AC14">
        <v>23.197434999999999</v>
      </c>
      <c r="AD14">
        <v>0</v>
      </c>
      <c r="AE14">
        <v>39.450268999999999</v>
      </c>
      <c r="AF14">
        <v>9.222505</v>
      </c>
      <c r="AG14">
        <v>51.082107000000001</v>
      </c>
      <c r="AH14">
        <v>44.572744</v>
      </c>
      <c r="AI14">
        <v>0</v>
      </c>
      <c r="AJ14">
        <v>0</v>
      </c>
      <c r="AK14">
        <v>69.669668000000001</v>
      </c>
      <c r="AL14">
        <v>52.29</v>
      </c>
      <c r="AM14">
        <v>18.800616999999999</v>
      </c>
      <c r="AN14">
        <v>0.77966899999999995</v>
      </c>
      <c r="AO14">
        <v>0</v>
      </c>
      <c r="AP14">
        <v>1.1529</v>
      </c>
      <c r="AQ14">
        <v>0</v>
      </c>
      <c r="AR14">
        <v>34.776000000000003</v>
      </c>
      <c r="AS14">
        <v>35.154834000000001</v>
      </c>
      <c r="AT14">
        <v>20.000001999999999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1.7248810000000001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3216.4876130000011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103.196296</v>
      </c>
      <c r="K15">
        <v>688.71594700000003</v>
      </c>
      <c r="L15">
        <v>672.44379900000001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22.453313000000001</v>
      </c>
      <c r="S15">
        <v>27.638981000000001</v>
      </c>
      <c r="T15">
        <v>3.0945860000000001</v>
      </c>
      <c r="U15">
        <v>343.125</v>
      </c>
      <c r="V15">
        <v>14.300737</v>
      </c>
      <c r="W15">
        <v>46.399079999999998</v>
      </c>
      <c r="X15">
        <v>148.30237500000001</v>
      </c>
      <c r="Y15">
        <v>0</v>
      </c>
      <c r="Z15">
        <v>19.5624</v>
      </c>
      <c r="AA15">
        <v>26.86</v>
      </c>
      <c r="AB15">
        <v>32.333219</v>
      </c>
      <c r="AC15">
        <v>23.197434999999999</v>
      </c>
      <c r="AD15">
        <v>0</v>
      </c>
      <c r="AE15">
        <v>39.450268999999999</v>
      </c>
      <c r="AF15">
        <v>9.222505</v>
      </c>
      <c r="AG15">
        <v>51.082107000000001</v>
      </c>
      <c r="AH15">
        <v>44.572744</v>
      </c>
      <c r="AI15">
        <v>0</v>
      </c>
      <c r="AJ15">
        <v>0</v>
      </c>
      <c r="AK15">
        <v>69.669668000000001</v>
      </c>
      <c r="AL15">
        <v>65.072000000000003</v>
      </c>
      <c r="AM15">
        <v>18.800616999999999</v>
      </c>
      <c r="AN15">
        <v>0.77966899999999995</v>
      </c>
      <c r="AO15">
        <v>0</v>
      </c>
      <c r="AP15">
        <v>1.1529</v>
      </c>
      <c r="AQ15">
        <v>0</v>
      </c>
      <c r="AR15">
        <v>34.776000000000003</v>
      </c>
      <c r="AS15">
        <v>35.154834000000001</v>
      </c>
      <c r="AT15">
        <v>20.000001999999999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1.7248810000000001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3229.9383980000011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103.196296</v>
      </c>
      <c r="K16">
        <v>688.71594700000003</v>
      </c>
      <c r="L16">
        <v>672.44379900000001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22.453313000000001</v>
      </c>
      <c r="S16">
        <v>27.638981000000001</v>
      </c>
      <c r="T16">
        <v>3.0945860000000001</v>
      </c>
      <c r="U16">
        <v>343.125</v>
      </c>
      <c r="V16">
        <v>14.300737</v>
      </c>
      <c r="W16">
        <v>46.399079999999998</v>
      </c>
      <c r="X16">
        <v>148.30237500000001</v>
      </c>
      <c r="Y16">
        <v>0</v>
      </c>
      <c r="Z16">
        <v>19.5624</v>
      </c>
      <c r="AA16">
        <v>26.86</v>
      </c>
      <c r="AB16">
        <v>32.333219</v>
      </c>
      <c r="AC16">
        <v>23.197434999999999</v>
      </c>
      <c r="AD16">
        <v>0</v>
      </c>
      <c r="AE16">
        <v>39.450268999999999</v>
      </c>
      <c r="AF16">
        <v>9.222505</v>
      </c>
      <c r="AG16">
        <v>51.082107000000001</v>
      </c>
      <c r="AH16">
        <v>44.572744</v>
      </c>
      <c r="AI16">
        <v>0</v>
      </c>
      <c r="AJ16">
        <v>0</v>
      </c>
      <c r="AK16">
        <v>69.669668000000001</v>
      </c>
      <c r="AL16">
        <v>65.072000000000003</v>
      </c>
      <c r="AM16">
        <v>18.800616999999999</v>
      </c>
      <c r="AN16">
        <v>0.77966899999999995</v>
      </c>
      <c r="AO16">
        <v>0</v>
      </c>
      <c r="AP16">
        <v>1.1529</v>
      </c>
      <c r="AQ16">
        <v>0</v>
      </c>
      <c r="AR16">
        <v>34.776000000000003</v>
      </c>
      <c r="AS16">
        <v>35.154834000000001</v>
      </c>
      <c r="AT16">
        <v>20.000001999999999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1.7248810000000001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3229.9383980000011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103.196296</v>
      </c>
      <c r="K17">
        <v>688.71594700000003</v>
      </c>
      <c r="L17">
        <v>672.44379900000001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22.453313000000001</v>
      </c>
      <c r="S17">
        <v>27.638981000000001</v>
      </c>
      <c r="T17">
        <v>3.0945860000000001</v>
      </c>
      <c r="U17">
        <v>343.125</v>
      </c>
      <c r="V17">
        <v>14.300737</v>
      </c>
      <c r="W17">
        <v>46.399079999999998</v>
      </c>
      <c r="X17">
        <v>148.30237500000001</v>
      </c>
      <c r="Y17">
        <v>0</v>
      </c>
      <c r="Z17">
        <v>19.5624</v>
      </c>
      <c r="AA17">
        <v>26.86</v>
      </c>
      <c r="AB17">
        <v>32.333219</v>
      </c>
      <c r="AC17">
        <v>23.197434999999999</v>
      </c>
      <c r="AD17">
        <v>0</v>
      </c>
      <c r="AE17">
        <v>39.450268999999999</v>
      </c>
      <c r="AF17">
        <v>9.222505</v>
      </c>
      <c r="AG17">
        <v>51.082107000000001</v>
      </c>
      <c r="AH17">
        <v>44.572744</v>
      </c>
      <c r="AI17">
        <v>0</v>
      </c>
      <c r="AJ17">
        <v>0</v>
      </c>
      <c r="AK17">
        <v>69.669668000000001</v>
      </c>
      <c r="AL17">
        <v>65.072000000000003</v>
      </c>
      <c r="AM17">
        <v>18.800616999999999</v>
      </c>
      <c r="AN17">
        <v>0.77966899999999995</v>
      </c>
      <c r="AO17">
        <v>0</v>
      </c>
      <c r="AP17">
        <v>1.1529</v>
      </c>
      <c r="AQ17">
        <v>0</v>
      </c>
      <c r="AR17">
        <v>34.776000000000003</v>
      </c>
      <c r="AS17">
        <v>35.154834000000001</v>
      </c>
      <c r="AT17">
        <v>20.000001999999999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1.7248810000000001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3229.9383980000011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103.196296</v>
      </c>
      <c r="K18">
        <v>688.71594700000003</v>
      </c>
      <c r="L18">
        <v>672.44379900000001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22.453313000000001</v>
      </c>
      <c r="S18">
        <v>27.638981000000001</v>
      </c>
      <c r="T18">
        <v>3.0945860000000001</v>
      </c>
      <c r="U18">
        <v>343.125</v>
      </c>
      <c r="V18">
        <v>14.300737</v>
      </c>
      <c r="W18">
        <v>46.399079999999998</v>
      </c>
      <c r="X18">
        <v>148.30237500000001</v>
      </c>
      <c r="Y18">
        <v>0</v>
      </c>
      <c r="Z18">
        <v>19.5624</v>
      </c>
      <c r="AA18">
        <v>26.86</v>
      </c>
      <c r="AB18">
        <v>32.333219</v>
      </c>
      <c r="AC18">
        <v>23.197434999999999</v>
      </c>
      <c r="AD18">
        <v>0</v>
      </c>
      <c r="AE18">
        <v>39.450268999999999</v>
      </c>
      <c r="AF18">
        <v>9.222505</v>
      </c>
      <c r="AG18">
        <v>51.082107000000001</v>
      </c>
      <c r="AH18">
        <v>44.572744</v>
      </c>
      <c r="AI18">
        <v>0</v>
      </c>
      <c r="AJ18">
        <v>0</v>
      </c>
      <c r="AK18">
        <v>69.669668000000001</v>
      </c>
      <c r="AL18">
        <v>65.072000000000003</v>
      </c>
      <c r="AM18">
        <v>18.800616999999999</v>
      </c>
      <c r="AN18">
        <v>0.77966899999999995</v>
      </c>
      <c r="AO18">
        <v>0</v>
      </c>
      <c r="AP18">
        <v>1.1529</v>
      </c>
      <c r="AQ18">
        <v>0</v>
      </c>
      <c r="AR18">
        <v>34.776000000000003</v>
      </c>
      <c r="AS18">
        <v>35.154834000000001</v>
      </c>
      <c r="AT18">
        <v>20.000001999999999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1.7248810000000001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3229.9383980000011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103.196296</v>
      </c>
      <c r="K19">
        <v>688.71594700000003</v>
      </c>
      <c r="L19">
        <v>672.44379900000001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22.453313000000001</v>
      </c>
      <c r="S19">
        <v>27.638981000000001</v>
      </c>
      <c r="T19">
        <v>3.0945860000000001</v>
      </c>
      <c r="U19">
        <v>343.125</v>
      </c>
      <c r="V19">
        <v>14.300737</v>
      </c>
      <c r="W19">
        <v>46.399079999999998</v>
      </c>
      <c r="X19">
        <v>148.30237500000001</v>
      </c>
      <c r="Y19">
        <v>0</v>
      </c>
      <c r="Z19">
        <v>19.5624</v>
      </c>
      <c r="AA19">
        <v>26.86</v>
      </c>
      <c r="AB19">
        <v>32.333219</v>
      </c>
      <c r="AC19">
        <v>23.197434999999999</v>
      </c>
      <c r="AD19">
        <v>0</v>
      </c>
      <c r="AE19">
        <v>39.450268999999999</v>
      </c>
      <c r="AF19">
        <v>9.222505</v>
      </c>
      <c r="AG19">
        <v>51.082107000000001</v>
      </c>
      <c r="AH19">
        <v>44.572744</v>
      </c>
      <c r="AI19">
        <v>3.814368</v>
      </c>
      <c r="AJ19">
        <v>0</v>
      </c>
      <c r="AK19">
        <v>69.669668000000001</v>
      </c>
      <c r="AL19">
        <v>65.072000000000003</v>
      </c>
      <c r="AM19">
        <v>18.800616999999999</v>
      </c>
      <c r="AN19">
        <v>0.77966899999999995</v>
      </c>
      <c r="AO19">
        <v>0</v>
      </c>
      <c r="AP19">
        <v>1.1529</v>
      </c>
      <c r="AQ19">
        <v>0</v>
      </c>
      <c r="AR19">
        <v>34.776000000000003</v>
      </c>
      <c r="AS19">
        <v>35.154834000000001</v>
      </c>
      <c r="AT19">
        <v>20.000001999999999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1.7248810000000001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3233.752766000001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103.196296</v>
      </c>
      <c r="K20">
        <v>688.71594700000003</v>
      </c>
      <c r="L20">
        <v>672.44379900000001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22.453313000000001</v>
      </c>
      <c r="S20">
        <v>27.638981000000001</v>
      </c>
      <c r="T20">
        <v>3.0945860000000001</v>
      </c>
      <c r="U20">
        <v>343.125</v>
      </c>
      <c r="V20">
        <v>14.300737</v>
      </c>
      <c r="W20">
        <v>46.399079999999998</v>
      </c>
      <c r="X20">
        <v>148.30237500000001</v>
      </c>
      <c r="Y20">
        <v>0</v>
      </c>
      <c r="Z20">
        <v>19.5624</v>
      </c>
      <c r="AA20">
        <v>26.86</v>
      </c>
      <c r="AB20">
        <v>32.333219</v>
      </c>
      <c r="AC20">
        <v>23.197434999999999</v>
      </c>
      <c r="AD20">
        <v>0</v>
      </c>
      <c r="AE20">
        <v>39.450268999999999</v>
      </c>
      <c r="AF20">
        <v>9.222505</v>
      </c>
      <c r="AG20">
        <v>51.082107000000001</v>
      </c>
      <c r="AH20">
        <v>44.572744</v>
      </c>
      <c r="AI20">
        <v>3.814368</v>
      </c>
      <c r="AJ20">
        <v>0</v>
      </c>
      <c r="AK20">
        <v>69.669668000000001</v>
      </c>
      <c r="AL20">
        <v>65.072000000000003</v>
      </c>
      <c r="AM20">
        <v>18.800616999999999</v>
      </c>
      <c r="AN20">
        <v>0.77966899999999995</v>
      </c>
      <c r="AO20">
        <v>0</v>
      </c>
      <c r="AP20">
        <v>1.6653</v>
      </c>
      <c r="AQ20">
        <v>0</v>
      </c>
      <c r="AR20">
        <v>34.776000000000003</v>
      </c>
      <c r="AS20">
        <v>35.154834000000001</v>
      </c>
      <c r="AT20">
        <v>20.000001999999999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1.7248810000000001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3234.265166000001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103.196296</v>
      </c>
      <c r="K21">
        <v>688.71594700000003</v>
      </c>
      <c r="L21">
        <v>672.44379900000001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22.453313000000001</v>
      </c>
      <c r="S21">
        <v>27.638981000000001</v>
      </c>
      <c r="T21">
        <v>3.0945860000000001</v>
      </c>
      <c r="U21">
        <v>343.125</v>
      </c>
      <c r="V21">
        <v>14.300737</v>
      </c>
      <c r="W21">
        <v>46.399079999999998</v>
      </c>
      <c r="X21">
        <v>148.30237500000001</v>
      </c>
      <c r="Y21">
        <v>0</v>
      </c>
      <c r="Z21">
        <v>19.5624</v>
      </c>
      <c r="AA21">
        <v>26.86</v>
      </c>
      <c r="AB21">
        <v>32.333219</v>
      </c>
      <c r="AC21">
        <v>23.197434999999999</v>
      </c>
      <c r="AD21">
        <v>0</v>
      </c>
      <c r="AE21">
        <v>39.450268999999999</v>
      </c>
      <c r="AF21">
        <v>9.222505</v>
      </c>
      <c r="AG21">
        <v>51.082107000000001</v>
      </c>
      <c r="AH21">
        <v>44.572744</v>
      </c>
      <c r="AI21">
        <v>18.308964</v>
      </c>
      <c r="AJ21">
        <v>0</v>
      </c>
      <c r="AK21">
        <v>69.669668000000001</v>
      </c>
      <c r="AL21">
        <v>65.072000000000003</v>
      </c>
      <c r="AM21">
        <v>18.800616999999999</v>
      </c>
      <c r="AN21">
        <v>0.77966899999999995</v>
      </c>
      <c r="AO21">
        <v>0</v>
      </c>
      <c r="AP21">
        <v>1.6653</v>
      </c>
      <c r="AQ21">
        <v>0</v>
      </c>
      <c r="AR21">
        <v>34.776000000000003</v>
      </c>
      <c r="AS21">
        <v>35.154834000000001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1.7248810000000001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3248.759762000001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103.196296</v>
      </c>
      <c r="K22">
        <v>688.71594700000003</v>
      </c>
      <c r="L22">
        <v>672.44379900000001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22.453313000000001</v>
      </c>
      <c r="S22">
        <v>27.638981000000001</v>
      </c>
      <c r="T22">
        <v>3.0945860000000001</v>
      </c>
      <c r="U22">
        <v>343.125</v>
      </c>
      <c r="V22">
        <v>14.300737</v>
      </c>
      <c r="W22">
        <v>46.399079999999998</v>
      </c>
      <c r="X22">
        <v>148.30237500000001</v>
      </c>
      <c r="Y22">
        <v>0</v>
      </c>
      <c r="Z22">
        <v>19.5624</v>
      </c>
      <c r="AA22">
        <v>26.86</v>
      </c>
      <c r="AB22">
        <v>32.333219</v>
      </c>
      <c r="AC22">
        <v>23.197434999999999</v>
      </c>
      <c r="AD22">
        <v>0</v>
      </c>
      <c r="AE22">
        <v>39.450268999999999</v>
      </c>
      <c r="AF22">
        <v>9.222505</v>
      </c>
      <c r="AG22">
        <v>51.082107000000001</v>
      </c>
      <c r="AH22">
        <v>44.572744</v>
      </c>
      <c r="AI22">
        <v>18.308964</v>
      </c>
      <c r="AJ22">
        <v>0</v>
      </c>
      <c r="AK22">
        <v>69.669668000000001</v>
      </c>
      <c r="AL22">
        <v>65.072000000000003</v>
      </c>
      <c r="AM22">
        <v>18.800616999999999</v>
      </c>
      <c r="AN22">
        <v>0.77966899999999995</v>
      </c>
      <c r="AO22">
        <v>0</v>
      </c>
      <c r="AP22">
        <v>1.6653</v>
      </c>
      <c r="AQ22">
        <v>0</v>
      </c>
      <c r="AR22">
        <v>34.776000000000003</v>
      </c>
      <c r="AS22">
        <v>35.154834000000001</v>
      </c>
      <c r="AT22">
        <v>20.000001999999999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1.7248810000000001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3248.759762000001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103.196296</v>
      </c>
      <c r="K23">
        <v>688.71594700000003</v>
      </c>
      <c r="L23">
        <v>672.44379900000001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22.453313000000001</v>
      </c>
      <c r="S23">
        <v>27.638981000000001</v>
      </c>
      <c r="T23">
        <v>3.0945860000000001</v>
      </c>
      <c r="U23">
        <v>343.125</v>
      </c>
      <c r="V23">
        <v>14.300737</v>
      </c>
      <c r="W23">
        <v>46.399079999999998</v>
      </c>
      <c r="X23">
        <v>148.30237500000001</v>
      </c>
      <c r="Y23">
        <v>0</v>
      </c>
      <c r="Z23">
        <v>19.5624</v>
      </c>
      <c r="AA23">
        <v>26.86</v>
      </c>
      <c r="AB23">
        <v>32.333219</v>
      </c>
      <c r="AC23">
        <v>23.197434999999999</v>
      </c>
      <c r="AD23">
        <v>10.70148</v>
      </c>
      <c r="AE23">
        <v>39.450268999999999</v>
      </c>
      <c r="AF23">
        <v>9.222505</v>
      </c>
      <c r="AG23">
        <v>51.082107000000001</v>
      </c>
      <c r="AH23">
        <v>44.572744</v>
      </c>
      <c r="AI23">
        <v>3.814368</v>
      </c>
      <c r="AJ23">
        <v>0</v>
      </c>
      <c r="AK23">
        <v>69.669668000000001</v>
      </c>
      <c r="AL23">
        <v>65.072000000000003</v>
      </c>
      <c r="AM23">
        <v>18.800616999999999</v>
      </c>
      <c r="AN23">
        <v>0.77966899999999995</v>
      </c>
      <c r="AO23">
        <v>0</v>
      </c>
      <c r="AP23">
        <v>1.6653</v>
      </c>
      <c r="AQ23">
        <v>0</v>
      </c>
      <c r="AR23">
        <v>34.776000000000003</v>
      </c>
      <c r="AS23">
        <v>35.154834000000001</v>
      </c>
      <c r="AT23">
        <v>20.000001999999999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1.7248810000000001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3244.9666460000012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103.196296</v>
      </c>
      <c r="K24">
        <v>688.71594700000003</v>
      </c>
      <c r="L24">
        <v>672.44379900000001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22.453313000000001</v>
      </c>
      <c r="S24">
        <v>27.638981000000001</v>
      </c>
      <c r="T24">
        <v>3.0945860000000001</v>
      </c>
      <c r="U24">
        <v>343.125</v>
      </c>
      <c r="V24">
        <v>15.690737</v>
      </c>
      <c r="W24">
        <v>46.399079999999998</v>
      </c>
      <c r="X24">
        <v>148.30237500000001</v>
      </c>
      <c r="Y24">
        <v>0</v>
      </c>
      <c r="Z24">
        <v>19.5624</v>
      </c>
      <c r="AA24">
        <v>26.86</v>
      </c>
      <c r="AB24">
        <v>32.333219</v>
      </c>
      <c r="AC24">
        <v>23.197434999999999</v>
      </c>
      <c r="AD24">
        <v>10.70148</v>
      </c>
      <c r="AE24">
        <v>39.450268999999999</v>
      </c>
      <c r="AF24">
        <v>9.222505</v>
      </c>
      <c r="AG24">
        <v>51.082107000000001</v>
      </c>
      <c r="AH24">
        <v>44.572744</v>
      </c>
      <c r="AI24">
        <v>3.814368</v>
      </c>
      <c r="AJ24">
        <v>0</v>
      </c>
      <c r="AK24">
        <v>69.669668000000001</v>
      </c>
      <c r="AL24">
        <v>65.072000000000003</v>
      </c>
      <c r="AM24">
        <v>18.800616999999999</v>
      </c>
      <c r="AN24">
        <v>0.77966899999999995</v>
      </c>
      <c r="AO24">
        <v>0</v>
      </c>
      <c r="AP24">
        <v>1.6653</v>
      </c>
      <c r="AQ24">
        <v>0</v>
      </c>
      <c r="AR24">
        <v>34.776000000000003</v>
      </c>
      <c r="AS24">
        <v>35.154834000000001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1.7248810000000001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3246.3566460000011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103.196296</v>
      </c>
      <c r="K25">
        <v>688.71594700000003</v>
      </c>
      <c r="L25">
        <v>672.44379900000001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22.453313000000001</v>
      </c>
      <c r="S25">
        <v>27.638981000000001</v>
      </c>
      <c r="T25">
        <v>3.0945860000000001</v>
      </c>
      <c r="U25">
        <v>343.125</v>
      </c>
      <c r="V25">
        <v>16.374199999999998</v>
      </c>
      <c r="W25">
        <v>46.399079999999998</v>
      </c>
      <c r="X25">
        <v>148.30237500000001</v>
      </c>
      <c r="Y25">
        <v>0</v>
      </c>
      <c r="Z25">
        <v>19.5624</v>
      </c>
      <c r="AA25">
        <v>26.86</v>
      </c>
      <c r="AB25">
        <v>32.333219</v>
      </c>
      <c r="AC25">
        <v>23.197434999999999</v>
      </c>
      <c r="AD25">
        <v>10.70148</v>
      </c>
      <c r="AE25">
        <v>39.450268999999999</v>
      </c>
      <c r="AF25">
        <v>9.222505</v>
      </c>
      <c r="AG25">
        <v>51.082107000000001</v>
      </c>
      <c r="AH25">
        <v>44.572744</v>
      </c>
      <c r="AI25">
        <v>3.814368</v>
      </c>
      <c r="AJ25">
        <v>0</v>
      </c>
      <c r="AK25">
        <v>69.669668000000001</v>
      </c>
      <c r="AL25">
        <v>65.072000000000003</v>
      </c>
      <c r="AM25">
        <v>18.800616999999999</v>
      </c>
      <c r="AN25">
        <v>0.77966899999999995</v>
      </c>
      <c r="AO25">
        <v>0</v>
      </c>
      <c r="AP25">
        <v>1.6653</v>
      </c>
      <c r="AQ25">
        <v>0</v>
      </c>
      <c r="AR25">
        <v>34.776000000000003</v>
      </c>
      <c r="AS25">
        <v>35.154834000000001</v>
      </c>
      <c r="AT25">
        <v>20.000001999999999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1.7248810000000001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3247.0401090000014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103.196296</v>
      </c>
      <c r="K26">
        <v>688.71594700000003</v>
      </c>
      <c r="L26">
        <v>672.44379900000001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22.453313000000001</v>
      </c>
      <c r="S26">
        <v>27.638981000000001</v>
      </c>
      <c r="T26">
        <v>3.0945860000000001</v>
      </c>
      <c r="U26">
        <v>343.125</v>
      </c>
      <c r="V26">
        <v>16.374199999999998</v>
      </c>
      <c r="W26">
        <v>46.399079999999998</v>
      </c>
      <c r="X26">
        <v>148.30237500000001</v>
      </c>
      <c r="Y26">
        <v>0</v>
      </c>
      <c r="Z26">
        <v>19.5624</v>
      </c>
      <c r="AA26">
        <v>26.86</v>
      </c>
      <c r="AB26">
        <v>32.333219</v>
      </c>
      <c r="AC26">
        <v>23.197434999999999</v>
      </c>
      <c r="AD26">
        <v>10.70148</v>
      </c>
      <c r="AE26">
        <v>39.450268999999999</v>
      </c>
      <c r="AF26">
        <v>9.222505</v>
      </c>
      <c r="AG26">
        <v>51.082107000000001</v>
      </c>
      <c r="AH26">
        <v>44.572744</v>
      </c>
      <c r="AI26">
        <v>3.814368</v>
      </c>
      <c r="AJ26">
        <v>0</v>
      </c>
      <c r="AK26">
        <v>69.669668000000001</v>
      </c>
      <c r="AL26">
        <v>65.072000000000003</v>
      </c>
      <c r="AM26">
        <v>18.800616999999999</v>
      </c>
      <c r="AN26">
        <v>0.77966899999999995</v>
      </c>
      <c r="AO26">
        <v>0</v>
      </c>
      <c r="AP26">
        <v>1.6653</v>
      </c>
      <c r="AQ26">
        <v>0</v>
      </c>
      <c r="AR26">
        <v>34.776000000000003</v>
      </c>
      <c r="AS26">
        <v>35.154834000000001</v>
      </c>
      <c r="AT26">
        <v>20.000001999999999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1.7248810000000001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3247.0401090000014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103.196296</v>
      </c>
      <c r="K27">
        <v>688.71594700000003</v>
      </c>
      <c r="L27">
        <v>672.44379900000001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22.453313000000001</v>
      </c>
      <c r="S27">
        <v>27.638981000000001</v>
      </c>
      <c r="T27">
        <v>3.0945860000000001</v>
      </c>
      <c r="U27">
        <v>343.125</v>
      </c>
      <c r="V27">
        <v>17.347200000000001</v>
      </c>
      <c r="W27">
        <v>46.399079999999998</v>
      </c>
      <c r="X27">
        <v>148.30237500000001</v>
      </c>
      <c r="Y27">
        <v>0</v>
      </c>
      <c r="Z27">
        <v>19.5624</v>
      </c>
      <c r="AA27">
        <v>26.86</v>
      </c>
      <c r="AB27">
        <v>32.333219</v>
      </c>
      <c r="AC27">
        <v>23.197434999999999</v>
      </c>
      <c r="AD27">
        <v>21.717708999999999</v>
      </c>
      <c r="AE27">
        <v>39.450268999999999</v>
      </c>
      <c r="AF27">
        <v>9.222505</v>
      </c>
      <c r="AG27">
        <v>51.082107000000001</v>
      </c>
      <c r="AH27">
        <v>44.572744</v>
      </c>
      <c r="AI27">
        <v>3.814368</v>
      </c>
      <c r="AJ27">
        <v>0</v>
      </c>
      <c r="AK27">
        <v>69.669668000000001</v>
      </c>
      <c r="AL27">
        <v>65.072000000000003</v>
      </c>
      <c r="AM27">
        <v>18.800616999999999</v>
      </c>
      <c r="AN27">
        <v>0.77966899999999995</v>
      </c>
      <c r="AO27">
        <v>0</v>
      </c>
      <c r="AP27">
        <v>1.5371999999999999</v>
      </c>
      <c r="AQ27">
        <v>0</v>
      </c>
      <c r="AR27">
        <v>34.776000000000003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1.7248810000000001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3258.2495270000013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103.196296</v>
      </c>
      <c r="K28">
        <v>688.71594700000003</v>
      </c>
      <c r="L28">
        <v>652.94379900000001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22.453313000000001</v>
      </c>
      <c r="S28">
        <v>27.638981000000001</v>
      </c>
      <c r="T28">
        <v>3.0945860000000001</v>
      </c>
      <c r="U28">
        <v>343.125</v>
      </c>
      <c r="V28">
        <v>17.347200000000001</v>
      </c>
      <c r="W28">
        <v>46.399079999999998</v>
      </c>
      <c r="X28">
        <v>148.30237500000001</v>
      </c>
      <c r="Y28">
        <v>0</v>
      </c>
      <c r="Z28">
        <v>19.5624</v>
      </c>
      <c r="AA28">
        <v>26.86</v>
      </c>
      <c r="AB28">
        <v>32.333219</v>
      </c>
      <c r="AC28">
        <v>23.197434999999999</v>
      </c>
      <c r="AD28">
        <v>21.717708999999999</v>
      </c>
      <c r="AE28">
        <v>39.450268999999999</v>
      </c>
      <c r="AF28">
        <v>9.222505</v>
      </c>
      <c r="AG28">
        <v>51.082107000000001</v>
      </c>
      <c r="AH28">
        <v>44.572744</v>
      </c>
      <c r="AI28">
        <v>7.6287349999999998</v>
      </c>
      <c r="AJ28">
        <v>0</v>
      </c>
      <c r="AK28">
        <v>69.669668000000001</v>
      </c>
      <c r="AL28">
        <v>65.072000000000003</v>
      </c>
      <c r="AM28">
        <v>18.800616999999999</v>
      </c>
      <c r="AN28">
        <v>0.77966899999999995</v>
      </c>
      <c r="AO28">
        <v>0</v>
      </c>
      <c r="AP28">
        <v>1.5371999999999999</v>
      </c>
      <c r="AQ28">
        <v>0</v>
      </c>
      <c r="AR28">
        <v>34.776000000000003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1.7248810000000001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3242.5638940000013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103.196296</v>
      </c>
      <c r="K29">
        <v>688.71594700000003</v>
      </c>
      <c r="L29">
        <v>574.94379900000001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343.125</v>
      </c>
      <c r="V29">
        <v>18.3202</v>
      </c>
      <c r="W29">
        <v>46.399079999999998</v>
      </c>
      <c r="X29">
        <v>148.30237500000001</v>
      </c>
      <c r="Y29">
        <v>0</v>
      </c>
      <c r="Z29">
        <v>19.5624</v>
      </c>
      <c r="AA29">
        <v>26.86</v>
      </c>
      <c r="AB29">
        <v>32.333219</v>
      </c>
      <c r="AC29">
        <v>23.197434999999999</v>
      </c>
      <c r="AD29">
        <v>21.717708999999999</v>
      </c>
      <c r="AE29">
        <v>39.450268999999999</v>
      </c>
      <c r="AF29">
        <v>9.222505</v>
      </c>
      <c r="AG29">
        <v>51.082107000000001</v>
      </c>
      <c r="AH29">
        <v>44.572744</v>
      </c>
      <c r="AI29">
        <v>39.193389000000003</v>
      </c>
      <c r="AJ29">
        <v>0</v>
      </c>
      <c r="AK29">
        <v>69.669668000000001</v>
      </c>
      <c r="AL29">
        <v>65.072000000000003</v>
      </c>
      <c r="AM29">
        <v>18.800616999999999</v>
      </c>
      <c r="AN29">
        <v>0.77966899999999995</v>
      </c>
      <c r="AO29">
        <v>0</v>
      </c>
      <c r="AP29">
        <v>1.5371999999999999</v>
      </c>
      <c r="AQ29">
        <v>0</v>
      </c>
      <c r="AR29">
        <v>34.776000000000003</v>
      </c>
      <c r="AS29">
        <v>35.154834000000001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1.7248810000000001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3197.101548000001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103.196296</v>
      </c>
      <c r="K30">
        <v>688.71594700000003</v>
      </c>
      <c r="L30">
        <v>672.44379900000001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343.125</v>
      </c>
      <c r="V30">
        <v>18.3202</v>
      </c>
      <c r="W30">
        <v>46.399079999999998</v>
      </c>
      <c r="X30">
        <v>148.30237500000001</v>
      </c>
      <c r="Y30">
        <v>0</v>
      </c>
      <c r="Z30">
        <v>19.5624</v>
      </c>
      <c r="AA30">
        <v>26.86</v>
      </c>
      <c r="AB30">
        <v>32.333219</v>
      </c>
      <c r="AC30">
        <v>23.197434999999999</v>
      </c>
      <c r="AD30">
        <v>21.717708999999999</v>
      </c>
      <c r="AE30">
        <v>39.450268999999999</v>
      </c>
      <c r="AF30">
        <v>9.222505</v>
      </c>
      <c r="AG30">
        <v>51.082107000000001</v>
      </c>
      <c r="AH30">
        <v>44.572744</v>
      </c>
      <c r="AI30">
        <v>39.193389000000003</v>
      </c>
      <c r="AJ30">
        <v>0</v>
      </c>
      <c r="AK30">
        <v>69.669668000000001</v>
      </c>
      <c r="AL30">
        <v>65.072000000000003</v>
      </c>
      <c r="AM30">
        <v>18.800616999999999</v>
      </c>
      <c r="AN30">
        <v>0.77966899999999995</v>
      </c>
      <c r="AO30">
        <v>0</v>
      </c>
      <c r="AP30">
        <v>1.5371999999999999</v>
      </c>
      <c r="AQ30">
        <v>0</v>
      </c>
      <c r="AR30">
        <v>34.776000000000003</v>
      </c>
      <c r="AS30">
        <v>35.154834000000001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3294.6015480000015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101.83844999999999</v>
      </c>
      <c r="K31">
        <v>688.71594700000003</v>
      </c>
      <c r="L31">
        <v>672.44379900000001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343.125</v>
      </c>
      <c r="V31">
        <v>19.293199999999999</v>
      </c>
      <c r="W31">
        <v>46.399079999999998</v>
      </c>
      <c r="X31">
        <v>148.30237500000001</v>
      </c>
      <c r="Y31">
        <v>0</v>
      </c>
      <c r="Z31">
        <v>19.5624</v>
      </c>
      <c r="AA31">
        <v>14.04936</v>
      </c>
      <c r="AB31">
        <v>32.333219</v>
      </c>
      <c r="AC31">
        <v>23.197434999999999</v>
      </c>
      <c r="AD31">
        <v>21.717708999999999</v>
      </c>
      <c r="AE31">
        <v>58.358386000000003</v>
      </c>
      <c r="AF31">
        <v>9.222505</v>
      </c>
      <c r="AG31">
        <v>51.082107000000001</v>
      </c>
      <c r="AH31">
        <v>44.572744</v>
      </c>
      <c r="AI31">
        <v>39.193389000000003</v>
      </c>
      <c r="AJ31">
        <v>0</v>
      </c>
      <c r="AK31">
        <v>69.669668000000001</v>
      </c>
      <c r="AL31">
        <v>65.072000000000003</v>
      </c>
      <c r="AM31">
        <v>18.800616999999999</v>
      </c>
      <c r="AN31">
        <v>0.77966899999999995</v>
      </c>
      <c r="AO31">
        <v>0</v>
      </c>
      <c r="AP31">
        <v>0.64049999999999996</v>
      </c>
      <c r="AQ31">
        <v>0</v>
      </c>
      <c r="AR31">
        <v>34.776000000000003</v>
      </c>
      <c r="AS31">
        <v>35.154834000000001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3299.4174790000011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101.83844999999999</v>
      </c>
      <c r="K32">
        <v>688.71594700000003</v>
      </c>
      <c r="L32">
        <v>672.44379900000001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343.125</v>
      </c>
      <c r="V32">
        <v>20.266200000000001</v>
      </c>
      <c r="W32">
        <v>46.399079999999998</v>
      </c>
      <c r="X32">
        <v>148.30237500000001</v>
      </c>
      <c r="Y32">
        <v>0</v>
      </c>
      <c r="Z32">
        <v>19.5624</v>
      </c>
      <c r="AA32">
        <v>14.04936</v>
      </c>
      <c r="AB32">
        <v>32.333219</v>
      </c>
      <c r="AC32">
        <v>23.197434999999999</v>
      </c>
      <c r="AD32">
        <v>21.717708999999999</v>
      </c>
      <c r="AE32">
        <v>58.358386000000003</v>
      </c>
      <c r="AF32">
        <v>9.222505</v>
      </c>
      <c r="AG32">
        <v>51.082107000000001</v>
      </c>
      <c r="AH32">
        <v>44.572744</v>
      </c>
      <c r="AI32">
        <v>39.193389000000003</v>
      </c>
      <c r="AJ32">
        <v>0</v>
      </c>
      <c r="AK32">
        <v>69.669668000000001</v>
      </c>
      <c r="AL32">
        <v>65.072000000000003</v>
      </c>
      <c r="AM32">
        <v>18.800616999999999</v>
      </c>
      <c r="AN32">
        <v>0.77966899999999995</v>
      </c>
      <c r="AO32">
        <v>0</v>
      </c>
      <c r="AP32">
        <v>0.64049999999999996</v>
      </c>
      <c r="AQ32">
        <v>0</v>
      </c>
      <c r="AR32">
        <v>40.847999999999999</v>
      </c>
      <c r="AS32">
        <v>35.154834000000001</v>
      </c>
      <c r="AT32">
        <v>20.000001999999999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3306.4624790000012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101.83844999999999</v>
      </c>
      <c r="K33">
        <v>688.71594700000003</v>
      </c>
      <c r="L33">
        <v>672.44379900000001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343.125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19.5624</v>
      </c>
      <c r="AA33">
        <v>14.04936</v>
      </c>
      <c r="AB33">
        <v>32.333219</v>
      </c>
      <c r="AC33">
        <v>23.197434999999999</v>
      </c>
      <c r="AD33">
        <v>21.717708999999999</v>
      </c>
      <c r="AE33">
        <v>58.358386000000003</v>
      </c>
      <c r="AF33">
        <v>9.222505</v>
      </c>
      <c r="AG33">
        <v>51.082107000000001</v>
      </c>
      <c r="AH33">
        <v>44.572744</v>
      </c>
      <c r="AI33">
        <v>39.193389000000003</v>
      </c>
      <c r="AJ33">
        <v>0</v>
      </c>
      <c r="AK33">
        <v>69.669668000000001</v>
      </c>
      <c r="AL33">
        <v>52.29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35.154834000000001</v>
      </c>
      <c r="AT33">
        <v>20.00001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3293.5748590000012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101.83844999999999</v>
      </c>
      <c r="K34">
        <v>688.71594700000003</v>
      </c>
      <c r="L34">
        <v>672.44379900000001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343.125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19.5624</v>
      </c>
      <c r="AA34">
        <v>14.04936</v>
      </c>
      <c r="AB34">
        <v>32.333219</v>
      </c>
      <c r="AC34">
        <v>23.197434999999999</v>
      </c>
      <c r="AD34">
        <v>21.717708999999999</v>
      </c>
      <c r="AE34">
        <v>58.358386000000003</v>
      </c>
      <c r="AF34">
        <v>9.222505</v>
      </c>
      <c r="AG34">
        <v>51.082107000000001</v>
      </c>
      <c r="AH34">
        <v>44.572744</v>
      </c>
      <c r="AI34">
        <v>39.193389000000003</v>
      </c>
      <c r="AJ34">
        <v>0</v>
      </c>
      <c r="AK34">
        <v>69.669668000000001</v>
      </c>
      <c r="AL34">
        <v>52.29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1.7248810000000001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3293.574849000001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101.83844999999999</v>
      </c>
      <c r="K35">
        <v>688.71594700000003</v>
      </c>
      <c r="L35">
        <v>672.44379900000001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343.125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13.041600000000001</v>
      </c>
      <c r="AA35">
        <v>14.04936</v>
      </c>
      <c r="AB35">
        <v>32.333219</v>
      </c>
      <c r="AC35">
        <v>23.197434999999999</v>
      </c>
      <c r="AD35">
        <v>21.717708999999999</v>
      </c>
      <c r="AE35">
        <v>58.358386000000003</v>
      </c>
      <c r="AF35">
        <v>9.222505</v>
      </c>
      <c r="AG35">
        <v>51.082107000000001</v>
      </c>
      <c r="AH35">
        <v>44.572744</v>
      </c>
      <c r="AI35">
        <v>6.1029879999999999</v>
      </c>
      <c r="AJ35">
        <v>0</v>
      </c>
      <c r="AK35">
        <v>69.669668000000001</v>
      </c>
      <c r="AL35">
        <v>52.29</v>
      </c>
      <c r="AM35">
        <v>18.800616999999999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1.7248810000000001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3247.2399380000011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101.83844999999999</v>
      </c>
      <c r="K36">
        <v>688.71594700000003</v>
      </c>
      <c r="L36">
        <v>672.44379900000001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343.125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13.041600000000001</v>
      </c>
      <c r="AA36">
        <v>14.04936</v>
      </c>
      <c r="AB36">
        <v>32.333219</v>
      </c>
      <c r="AC36">
        <v>23.197434999999999</v>
      </c>
      <c r="AD36">
        <v>21.717708999999999</v>
      </c>
      <c r="AE36">
        <v>58.358386000000003</v>
      </c>
      <c r="AF36">
        <v>9.222505</v>
      </c>
      <c r="AG36">
        <v>51.082107000000001</v>
      </c>
      <c r="AH36">
        <v>22.286372</v>
      </c>
      <c r="AI36">
        <v>3.814368</v>
      </c>
      <c r="AJ36">
        <v>0</v>
      </c>
      <c r="AK36">
        <v>69.669668000000001</v>
      </c>
      <c r="AL36">
        <v>52.29</v>
      </c>
      <c r="AM36">
        <v>18.800616999999999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35.154834000000001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0.86243999999999998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3221.8025050000006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101.83844999999999</v>
      </c>
      <c r="K37">
        <v>688.71594700000003</v>
      </c>
      <c r="L37">
        <v>672.44379900000001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343.125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13.041600000000001</v>
      </c>
      <c r="AA37">
        <v>14.04936</v>
      </c>
      <c r="AB37">
        <v>32.333219</v>
      </c>
      <c r="AC37">
        <v>23.197434999999999</v>
      </c>
      <c r="AD37">
        <v>21.717708999999999</v>
      </c>
      <c r="AE37">
        <v>58.358386000000003</v>
      </c>
      <c r="AF37">
        <v>9.222505</v>
      </c>
      <c r="AG37">
        <v>51.082107000000001</v>
      </c>
      <c r="AH37">
        <v>22.286372</v>
      </c>
      <c r="AI37">
        <v>0</v>
      </c>
      <c r="AJ37">
        <v>0</v>
      </c>
      <c r="AK37">
        <v>69.669668000000001</v>
      </c>
      <c r="AL37">
        <v>52.29</v>
      </c>
      <c r="AM37">
        <v>18.800616999999999</v>
      </c>
      <c r="AN37">
        <v>0.77966899999999995</v>
      </c>
      <c r="AO37">
        <v>0</v>
      </c>
      <c r="AP37">
        <v>0</v>
      </c>
      <c r="AQ37">
        <v>0</v>
      </c>
      <c r="AR37">
        <v>34.776000000000003</v>
      </c>
      <c r="AS37">
        <v>35.154834000000001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3217.9881370000007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101.83844999999999</v>
      </c>
      <c r="K38">
        <v>688.71594700000003</v>
      </c>
      <c r="L38">
        <v>672.44379900000001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343.125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13.041600000000001</v>
      </c>
      <c r="AA38">
        <v>14.04936</v>
      </c>
      <c r="AB38">
        <v>32.333219</v>
      </c>
      <c r="AC38">
        <v>23.197434999999999</v>
      </c>
      <c r="AD38">
        <v>21.717708999999999</v>
      </c>
      <c r="AE38">
        <v>58.358386000000003</v>
      </c>
      <c r="AF38">
        <v>9.222505</v>
      </c>
      <c r="AG38">
        <v>51.082107000000001</v>
      </c>
      <c r="AH38">
        <v>22.286372</v>
      </c>
      <c r="AI38">
        <v>0</v>
      </c>
      <c r="AJ38">
        <v>0</v>
      </c>
      <c r="AK38">
        <v>69.669668000000001</v>
      </c>
      <c r="AL38">
        <v>52.29</v>
      </c>
      <c r="AM38">
        <v>18.800616999999999</v>
      </c>
      <c r="AN38">
        <v>0.77966899999999995</v>
      </c>
      <c r="AO38">
        <v>0</v>
      </c>
      <c r="AP38">
        <v>0</v>
      </c>
      <c r="AQ38">
        <v>0</v>
      </c>
      <c r="AR38">
        <v>34.776000000000003</v>
      </c>
      <c r="AS38">
        <v>35.154834000000001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0.86243999999999998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3217.9881370000007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672.44379900000001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343.125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13.041600000000001</v>
      </c>
      <c r="AA39">
        <v>14.04936</v>
      </c>
      <c r="AB39">
        <v>32.333219</v>
      </c>
      <c r="AC39">
        <v>23.197434999999999</v>
      </c>
      <c r="AD39">
        <v>21.717708999999999</v>
      </c>
      <c r="AE39">
        <v>58.358386000000003</v>
      </c>
      <c r="AF39">
        <v>9.222505</v>
      </c>
      <c r="AG39">
        <v>51.082107000000001</v>
      </c>
      <c r="AH39">
        <v>22.286372</v>
      </c>
      <c r="AI39">
        <v>0</v>
      </c>
      <c r="AJ39">
        <v>0</v>
      </c>
      <c r="AK39">
        <v>69.669668000000001</v>
      </c>
      <c r="AL39">
        <v>52.29</v>
      </c>
      <c r="AM39">
        <v>18.800616999999999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35.154834000000001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0.86243999999999998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3216.6505690000008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672.44379900000001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343.125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13.041600000000001</v>
      </c>
      <c r="AA40">
        <v>14.04936</v>
      </c>
      <c r="AB40">
        <v>32.333219</v>
      </c>
      <c r="AC40">
        <v>23.197434999999999</v>
      </c>
      <c r="AD40">
        <v>21.717708999999999</v>
      </c>
      <c r="AE40">
        <v>58.358386000000003</v>
      </c>
      <c r="AF40">
        <v>9.222505</v>
      </c>
      <c r="AG40">
        <v>51.082107000000001</v>
      </c>
      <c r="AH40">
        <v>22.286372</v>
      </c>
      <c r="AI40">
        <v>0</v>
      </c>
      <c r="AJ40">
        <v>0</v>
      </c>
      <c r="AK40">
        <v>69.669668000000001</v>
      </c>
      <c r="AL40">
        <v>52.29</v>
      </c>
      <c r="AM40">
        <v>18.800616999999999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35.154834000000001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0.86243999999999998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3216.6505690000008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672.44379900000001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343.125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13.041600000000001</v>
      </c>
      <c r="AA41">
        <v>12.877000000000001</v>
      </c>
      <c r="AB41">
        <v>32.333219</v>
      </c>
      <c r="AC41">
        <v>11.598717000000001</v>
      </c>
      <c r="AD41">
        <v>21.717708999999999</v>
      </c>
      <c r="AE41">
        <v>58.358386000000003</v>
      </c>
      <c r="AF41">
        <v>9.222505</v>
      </c>
      <c r="AG41">
        <v>51.082107000000001</v>
      </c>
      <c r="AH41">
        <v>22.286372</v>
      </c>
      <c r="AI41">
        <v>0</v>
      </c>
      <c r="AJ41">
        <v>0</v>
      </c>
      <c r="AK41">
        <v>69.669668000000001</v>
      </c>
      <c r="AL41">
        <v>52.29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35.154834000000001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0.86243999999999998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3203.8794910000006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672.44379900000001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343.125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13.041600000000001</v>
      </c>
      <c r="AA42">
        <v>0</v>
      </c>
      <c r="AB42">
        <v>32.333219</v>
      </c>
      <c r="AC42">
        <v>11.598717000000001</v>
      </c>
      <c r="AD42">
        <v>21.717708999999999</v>
      </c>
      <c r="AE42">
        <v>58.358386000000003</v>
      </c>
      <c r="AF42">
        <v>9.222505</v>
      </c>
      <c r="AG42">
        <v>51.082107000000001</v>
      </c>
      <c r="AH42">
        <v>22.286372</v>
      </c>
      <c r="AI42">
        <v>0</v>
      </c>
      <c r="AJ42">
        <v>0</v>
      </c>
      <c r="AK42">
        <v>69.669668000000001</v>
      </c>
      <c r="AL42">
        <v>52.29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35.154834000000001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0.86243999999999998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3191.0024910000006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672.44379900000001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343.125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0</v>
      </c>
      <c r="AB43">
        <v>32.333219</v>
      </c>
      <c r="AC43">
        <v>11.598717000000001</v>
      </c>
      <c r="AD43">
        <v>10.858853999999999</v>
      </c>
      <c r="AE43">
        <v>58.358386000000003</v>
      </c>
      <c r="AF43">
        <v>0</v>
      </c>
      <c r="AG43">
        <v>51.082107000000001</v>
      </c>
      <c r="AH43">
        <v>22.286372</v>
      </c>
      <c r="AI43">
        <v>0</v>
      </c>
      <c r="AJ43">
        <v>0</v>
      </c>
      <c r="AK43">
        <v>69.669668000000001</v>
      </c>
      <c r="AL43">
        <v>52.29</v>
      </c>
      <c r="AM43">
        <v>18.800616999999999</v>
      </c>
      <c r="AN43">
        <v>0.77966899999999995</v>
      </c>
      <c r="AO43">
        <v>0</v>
      </c>
      <c r="AP43">
        <v>9.6074999999999999</v>
      </c>
      <c r="AQ43">
        <v>0</v>
      </c>
      <c r="AR43">
        <v>34.776000000000003</v>
      </c>
      <c r="AS43">
        <v>35.154834000000001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0.86243999999999998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3180.5286310000006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672.44379900000001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343.125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0</v>
      </c>
      <c r="AB44">
        <v>32.333219</v>
      </c>
      <c r="AC44">
        <v>11.598717000000001</v>
      </c>
      <c r="AD44">
        <v>10.858853999999999</v>
      </c>
      <c r="AE44">
        <v>39.450268999999999</v>
      </c>
      <c r="AF44">
        <v>0</v>
      </c>
      <c r="AG44">
        <v>51.082107000000001</v>
      </c>
      <c r="AH44">
        <v>22.286372</v>
      </c>
      <c r="AI44">
        <v>0</v>
      </c>
      <c r="AJ44">
        <v>0</v>
      </c>
      <c r="AK44">
        <v>69.669668000000001</v>
      </c>
      <c r="AL44">
        <v>52.29</v>
      </c>
      <c r="AM44">
        <v>18.800616999999999</v>
      </c>
      <c r="AN44">
        <v>0.77966899999999995</v>
      </c>
      <c r="AO44">
        <v>0</v>
      </c>
      <c r="AP44">
        <v>9.6074999999999999</v>
      </c>
      <c r="AQ44">
        <v>0</v>
      </c>
      <c r="AR44">
        <v>40.847999999999999</v>
      </c>
      <c r="AS44">
        <v>35.154834000000001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0.86243999999999998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3167.6925140000008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672.44379900000001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343.125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0</v>
      </c>
      <c r="AB45">
        <v>32.333219</v>
      </c>
      <c r="AC45">
        <v>11.598717000000001</v>
      </c>
      <c r="AD45">
        <v>10.858853999999999</v>
      </c>
      <c r="AE45">
        <v>39.450268999999999</v>
      </c>
      <c r="AF45">
        <v>0</v>
      </c>
      <c r="AG45">
        <v>51.082107000000001</v>
      </c>
      <c r="AH45">
        <v>22.286372</v>
      </c>
      <c r="AI45">
        <v>0</v>
      </c>
      <c r="AJ45">
        <v>0</v>
      </c>
      <c r="AK45">
        <v>69.669668000000001</v>
      </c>
      <c r="AL45">
        <v>52.29</v>
      </c>
      <c r="AM45">
        <v>18.800616999999999</v>
      </c>
      <c r="AN45">
        <v>0.77966899999999995</v>
      </c>
      <c r="AO45">
        <v>0</v>
      </c>
      <c r="AP45">
        <v>9.6074999999999999</v>
      </c>
      <c r="AQ45">
        <v>0</v>
      </c>
      <c r="AR45">
        <v>40.847999999999999</v>
      </c>
      <c r="AS45">
        <v>35.154834000000001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0.86243999999999998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3167.6925140000008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672.44379900000001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343.125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0</v>
      </c>
      <c r="AB46">
        <v>32.333219</v>
      </c>
      <c r="AC46">
        <v>11.598717000000001</v>
      </c>
      <c r="AD46">
        <v>10.858853999999999</v>
      </c>
      <c r="AE46">
        <v>39.450268999999999</v>
      </c>
      <c r="AF46">
        <v>0</v>
      </c>
      <c r="AG46">
        <v>51.082107000000001</v>
      </c>
      <c r="AH46">
        <v>22.286372</v>
      </c>
      <c r="AI46">
        <v>0</v>
      </c>
      <c r="AJ46">
        <v>0</v>
      </c>
      <c r="AK46">
        <v>69.669668000000001</v>
      </c>
      <c r="AL46">
        <v>52.29</v>
      </c>
      <c r="AM46">
        <v>18.800616999999999</v>
      </c>
      <c r="AN46">
        <v>0.77966899999999995</v>
      </c>
      <c r="AO46">
        <v>0</v>
      </c>
      <c r="AP46">
        <v>9.6074999999999999</v>
      </c>
      <c r="AQ46">
        <v>0</v>
      </c>
      <c r="AR46">
        <v>40.847999999999999</v>
      </c>
      <c r="AS46">
        <v>35.154834000000001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0.86243999999999998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3167.6925140000008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672.44379900000001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343.125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32.333219</v>
      </c>
      <c r="AC47">
        <v>11.598717000000001</v>
      </c>
      <c r="AD47">
        <v>10.858853999999999</v>
      </c>
      <c r="AE47">
        <v>39.450268999999999</v>
      </c>
      <c r="AF47">
        <v>0</v>
      </c>
      <c r="AG47">
        <v>51.082107000000001</v>
      </c>
      <c r="AH47">
        <v>22.286372</v>
      </c>
      <c r="AI47">
        <v>0</v>
      </c>
      <c r="AJ47">
        <v>0</v>
      </c>
      <c r="AK47">
        <v>69.669668000000001</v>
      </c>
      <c r="AL47">
        <v>52.29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35.154834000000001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0.86243999999999998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3150.6551680000002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672.44379900000001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343.125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32.333219</v>
      </c>
      <c r="AC48">
        <v>11.598717000000001</v>
      </c>
      <c r="AD48">
        <v>10.858853999999999</v>
      </c>
      <c r="AE48">
        <v>39.450268999999999</v>
      </c>
      <c r="AF48">
        <v>0</v>
      </c>
      <c r="AG48">
        <v>51.082107000000001</v>
      </c>
      <c r="AH48">
        <v>22.286372</v>
      </c>
      <c r="AI48">
        <v>0</v>
      </c>
      <c r="AJ48">
        <v>0</v>
      </c>
      <c r="AK48">
        <v>69.669668000000001</v>
      </c>
      <c r="AL48">
        <v>52.29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35.154834000000001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0.86243999999999998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3150.6551680000002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672.44379900000001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343.125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32.333219</v>
      </c>
      <c r="AC49">
        <v>11.598717000000001</v>
      </c>
      <c r="AD49">
        <v>10.858853999999999</v>
      </c>
      <c r="AE49">
        <v>39.450268999999999</v>
      </c>
      <c r="AF49">
        <v>0</v>
      </c>
      <c r="AG49">
        <v>51.082107000000001</v>
      </c>
      <c r="AH49">
        <v>22.286372</v>
      </c>
      <c r="AI49">
        <v>0</v>
      </c>
      <c r="AJ49">
        <v>0</v>
      </c>
      <c r="AK49">
        <v>69.669668000000001</v>
      </c>
      <c r="AL49">
        <v>52.29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35.154834000000001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0.86243999999999998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3150.6551680000002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672.44379900000001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343.125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32.333219</v>
      </c>
      <c r="AC50">
        <v>11.598717000000001</v>
      </c>
      <c r="AD50">
        <v>10.858853999999999</v>
      </c>
      <c r="AE50">
        <v>39.450268999999999</v>
      </c>
      <c r="AF50">
        <v>0</v>
      </c>
      <c r="AG50">
        <v>51.082107000000001</v>
      </c>
      <c r="AH50">
        <v>22.286372</v>
      </c>
      <c r="AI50">
        <v>0</v>
      </c>
      <c r="AJ50">
        <v>0</v>
      </c>
      <c r="AK50">
        <v>69.669668000000001</v>
      </c>
      <c r="AL50">
        <v>52.29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35.154834000000001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0.86243999999999998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3150.6551680000002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672.44379900000001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22.453313000000001</v>
      </c>
      <c r="S51">
        <v>27.638981000000001</v>
      </c>
      <c r="T51">
        <v>3.0945860000000001</v>
      </c>
      <c r="U51">
        <v>343.125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16.166609000000001</v>
      </c>
      <c r="AC51">
        <v>0</v>
      </c>
      <c r="AD51">
        <v>10.858853999999999</v>
      </c>
      <c r="AE51">
        <v>39.450268999999999</v>
      </c>
      <c r="AF51">
        <v>0</v>
      </c>
      <c r="AG51">
        <v>51.082107000000001</v>
      </c>
      <c r="AH51">
        <v>22.286372</v>
      </c>
      <c r="AI51">
        <v>0</v>
      </c>
      <c r="AJ51">
        <v>0</v>
      </c>
      <c r="AK51">
        <v>69.669668000000001</v>
      </c>
      <c r="AL51">
        <v>48.804000000000002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35.154834000000001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0.86243999999999998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3117.4145620000004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672.44379900000001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22.453313000000001</v>
      </c>
      <c r="S52">
        <v>27.638981000000001</v>
      </c>
      <c r="T52">
        <v>3.0945860000000001</v>
      </c>
      <c r="U52">
        <v>343.125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16.166609000000001</v>
      </c>
      <c r="AC52">
        <v>0</v>
      </c>
      <c r="AD52">
        <v>10.858853999999999</v>
      </c>
      <c r="AE52">
        <v>39.450268999999999</v>
      </c>
      <c r="AF52">
        <v>0</v>
      </c>
      <c r="AG52">
        <v>51.082107000000001</v>
      </c>
      <c r="AH52">
        <v>22.286372</v>
      </c>
      <c r="AI52">
        <v>0</v>
      </c>
      <c r="AJ52">
        <v>0</v>
      </c>
      <c r="AK52">
        <v>69.669668000000001</v>
      </c>
      <c r="AL52">
        <v>48.804000000000002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35.154834000000001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0.86243999999999998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3117.4145620000004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672.44379900000001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22.453313000000001</v>
      </c>
      <c r="S53">
        <v>27.638981000000001</v>
      </c>
      <c r="T53">
        <v>3.0945860000000001</v>
      </c>
      <c r="U53">
        <v>363.375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16.166609000000001</v>
      </c>
      <c r="AC53">
        <v>0</v>
      </c>
      <c r="AD53">
        <v>10.858853999999999</v>
      </c>
      <c r="AE53">
        <v>39.450268999999999</v>
      </c>
      <c r="AF53">
        <v>0</v>
      </c>
      <c r="AG53">
        <v>51.082107000000001</v>
      </c>
      <c r="AH53">
        <v>22.286372</v>
      </c>
      <c r="AI53">
        <v>0</v>
      </c>
      <c r="AJ53">
        <v>0</v>
      </c>
      <c r="AK53">
        <v>69.669668000000001</v>
      </c>
      <c r="AL53">
        <v>48.804000000000002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35.154834000000001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0.86243999999999998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3137.6645620000004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672.44379900000001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22.453313000000001</v>
      </c>
      <c r="S54">
        <v>27.638981000000001</v>
      </c>
      <c r="T54">
        <v>3.0945860000000001</v>
      </c>
      <c r="U54">
        <v>380.25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10.858853999999999</v>
      </c>
      <c r="AE54">
        <v>39.450268999999999</v>
      </c>
      <c r="AF54">
        <v>0</v>
      </c>
      <c r="AG54">
        <v>51.082107000000001</v>
      </c>
      <c r="AH54">
        <v>22.286372</v>
      </c>
      <c r="AI54">
        <v>0</v>
      </c>
      <c r="AJ54">
        <v>0</v>
      </c>
      <c r="AK54">
        <v>69.669668000000001</v>
      </c>
      <c r="AL54">
        <v>48.804000000000002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35.154834000000001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0.86243999999999998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3144.4449530000006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672.44379900000001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22.453313000000001</v>
      </c>
      <c r="S55">
        <v>27.638981000000001</v>
      </c>
      <c r="T55">
        <v>3.0945860000000001</v>
      </c>
      <c r="U55">
        <v>391.5</v>
      </c>
      <c r="V55">
        <v>20.801072000000001</v>
      </c>
      <c r="W55">
        <v>42.699080000000002</v>
      </c>
      <c r="X55">
        <v>131.10237499999999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10.858853999999999</v>
      </c>
      <c r="AE55">
        <v>39.450268999999999</v>
      </c>
      <c r="AF55">
        <v>0</v>
      </c>
      <c r="AG55">
        <v>51.082107000000001</v>
      </c>
      <c r="AH55">
        <v>22.286372</v>
      </c>
      <c r="AI55">
        <v>0</v>
      </c>
      <c r="AJ55">
        <v>0</v>
      </c>
      <c r="AK55">
        <v>69.669668000000001</v>
      </c>
      <c r="AL55">
        <v>48.804000000000002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35.154834000000001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0.86243999999999998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3134.7949530000001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672.44379900000001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22.453313000000001</v>
      </c>
      <c r="S56">
        <v>27.638981000000001</v>
      </c>
      <c r="T56">
        <v>3.0945860000000001</v>
      </c>
      <c r="U56">
        <v>399.375</v>
      </c>
      <c r="V56">
        <v>20.801072000000001</v>
      </c>
      <c r="W56">
        <v>42.699080000000002</v>
      </c>
      <c r="X56">
        <v>131.10237499999999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10.858853999999999</v>
      </c>
      <c r="AE56">
        <v>39.450268999999999</v>
      </c>
      <c r="AF56">
        <v>0</v>
      </c>
      <c r="AG56">
        <v>51.082107000000001</v>
      </c>
      <c r="AH56">
        <v>22.286372</v>
      </c>
      <c r="AI56">
        <v>0</v>
      </c>
      <c r="AJ56">
        <v>0</v>
      </c>
      <c r="AK56">
        <v>69.669668000000001</v>
      </c>
      <c r="AL56">
        <v>48.804000000000002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35.154834000000001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0.86243999999999998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3142.6699530000001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672.44379900000001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22.453313000000001</v>
      </c>
      <c r="S57">
        <v>27.638981000000001</v>
      </c>
      <c r="T57">
        <v>3.0945860000000001</v>
      </c>
      <c r="U57">
        <v>407.25</v>
      </c>
      <c r="V57">
        <v>20.801072000000001</v>
      </c>
      <c r="W57">
        <v>46.399079999999998</v>
      </c>
      <c r="X57">
        <v>147.60237499999999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10.858853999999999</v>
      </c>
      <c r="AE57">
        <v>39.450268999999999</v>
      </c>
      <c r="AF57">
        <v>0</v>
      </c>
      <c r="AG57">
        <v>51.082107000000001</v>
      </c>
      <c r="AH57">
        <v>22.286372</v>
      </c>
      <c r="AI57">
        <v>0</v>
      </c>
      <c r="AJ57">
        <v>0</v>
      </c>
      <c r="AK57">
        <v>69.669668000000001</v>
      </c>
      <c r="AL57">
        <v>48.804000000000002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35.154834000000001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0.86243999999999998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3164.6729530000002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672.44379900000001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22.453313000000001</v>
      </c>
      <c r="S58">
        <v>27.638981000000001</v>
      </c>
      <c r="T58">
        <v>3.0945860000000001</v>
      </c>
      <c r="U58">
        <v>415.125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10.858853999999999</v>
      </c>
      <c r="AE58">
        <v>39.450268999999999</v>
      </c>
      <c r="AF58">
        <v>0</v>
      </c>
      <c r="AG58">
        <v>51.082107000000001</v>
      </c>
      <c r="AH58">
        <v>22.286372</v>
      </c>
      <c r="AI58">
        <v>0</v>
      </c>
      <c r="AJ58">
        <v>0</v>
      </c>
      <c r="AK58">
        <v>69.669668000000001</v>
      </c>
      <c r="AL58">
        <v>48.804000000000002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35.154834000000001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0.86243999999999998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3173.2479530000005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100.480604</v>
      </c>
      <c r="K59">
        <v>688.71594700000003</v>
      </c>
      <c r="L59">
        <v>672.44379900000001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22.453313000000001</v>
      </c>
      <c r="S59">
        <v>27.638981000000001</v>
      </c>
      <c r="T59">
        <v>3.0945860000000001</v>
      </c>
      <c r="U59">
        <v>418.77</v>
      </c>
      <c r="V59">
        <v>19.501072000000001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10.858853999999999</v>
      </c>
      <c r="AE59">
        <v>39.450268999999999</v>
      </c>
      <c r="AF59">
        <v>0</v>
      </c>
      <c r="AG59">
        <v>51.082107000000001</v>
      </c>
      <c r="AH59">
        <v>22.286372</v>
      </c>
      <c r="AI59">
        <v>0</v>
      </c>
      <c r="AJ59">
        <v>0</v>
      </c>
      <c r="AK59">
        <v>69.669668000000001</v>
      </c>
      <c r="AL59">
        <v>48.804000000000002</v>
      </c>
      <c r="AM59">
        <v>12.559116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35.154834000000001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0.86243999999999998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3169.3514520000003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672.44379900000001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22.453313000000001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10.858853999999999</v>
      </c>
      <c r="AE60">
        <v>39.450268999999999</v>
      </c>
      <c r="AF60">
        <v>0</v>
      </c>
      <c r="AG60">
        <v>51.082107000000001</v>
      </c>
      <c r="AH60">
        <v>22.286372</v>
      </c>
      <c r="AI60">
        <v>0</v>
      </c>
      <c r="AJ60">
        <v>0</v>
      </c>
      <c r="AK60">
        <v>69.669668000000001</v>
      </c>
      <c r="AL60">
        <v>48.804000000000002</v>
      </c>
      <c r="AM60">
        <v>12.559116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35.154834000000001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0.86243999999999998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3169.2936060000006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672.44379900000001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22.453313000000001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19.5624</v>
      </c>
      <c r="AA61">
        <v>0</v>
      </c>
      <c r="AB61">
        <v>0</v>
      </c>
      <c r="AC61">
        <v>0</v>
      </c>
      <c r="AD61">
        <v>10.858853999999999</v>
      </c>
      <c r="AE61">
        <v>39.450268999999999</v>
      </c>
      <c r="AF61">
        <v>0</v>
      </c>
      <c r="AG61">
        <v>51.082107000000001</v>
      </c>
      <c r="AH61">
        <v>22.286372</v>
      </c>
      <c r="AI61">
        <v>0</v>
      </c>
      <c r="AJ61">
        <v>0</v>
      </c>
      <c r="AK61">
        <v>69.669668000000001</v>
      </c>
      <c r="AL61">
        <v>48.804000000000002</v>
      </c>
      <c r="AM61">
        <v>12.559116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35.154834000000001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0.86243999999999998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3175.8144060000004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672.44379900000001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22.453313000000001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19.5624</v>
      </c>
      <c r="AA62">
        <v>14.04936</v>
      </c>
      <c r="AB62">
        <v>0</v>
      </c>
      <c r="AC62">
        <v>0</v>
      </c>
      <c r="AD62">
        <v>10.858853999999999</v>
      </c>
      <c r="AE62">
        <v>39.450268999999999</v>
      </c>
      <c r="AF62">
        <v>0</v>
      </c>
      <c r="AG62">
        <v>51.082107000000001</v>
      </c>
      <c r="AH62">
        <v>22.286372</v>
      </c>
      <c r="AI62">
        <v>0</v>
      </c>
      <c r="AJ62">
        <v>0</v>
      </c>
      <c r="AK62">
        <v>69.669668000000001</v>
      </c>
      <c r="AL62">
        <v>48.804000000000002</v>
      </c>
      <c r="AM62">
        <v>12.559116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35.154834000000001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0.86243999999999998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3189.8637660000004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80.254056000000006</v>
      </c>
      <c r="H63">
        <v>0</v>
      </c>
      <c r="I63">
        <v>0</v>
      </c>
      <c r="J63">
        <v>99.122758000000005</v>
      </c>
      <c r="K63">
        <v>688.71594700000003</v>
      </c>
      <c r="L63">
        <v>672.44379900000001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22.453313000000001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19.5624</v>
      </c>
      <c r="AA63">
        <v>17.459</v>
      </c>
      <c r="AB63">
        <v>4.0907410000000004</v>
      </c>
      <c r="AC63">
        <v>11.598717000000001</v>
      </c>
      <c r="AD63">
        <v>10.858853999999999</v>
      </c>
      <c r="AE63">
        <v>58.358386000000003</v>
      </c>
      <c r="AF63">
        <v>0</v>
      </c>
      <c r="AG63">
        <v>51.082107000000001</v>
      </c>
      <c r="AH63">
        <v>55.047339000000001</v>
      </c>
      <c r="AI63">
        <v>0</v>
      </c>
      <c r="AJ63">
        <v>0</v>
      </c>
      <c r="AK63">
        <v>69.669668000000001</v>
      </c>
      <c r="AL63">
        <v>48.804000000000002</v>
      </c>
      <c r="AM63">
        <v>12.559116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35.154834000000001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2.1253000000000002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3269.3043760000005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80.254056000000006</v>
      </c>
      <c r="H64">
        <v>0</v>
      </c>
      <c r="I64">
        <v>0</v>
      </c>
      <c r="J64">
        <v>99.122758000000005</v>
      </c>
      <c r="K64">
        <v>688.71594700000003</v>
      </c>
      <c r="L64">
        <v>672.44379900000001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22.453313000000001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28.09872</v>
      </c>
      <c r="AB64">
        <v>16.166609000000001</v>
      </c>
      <c r="AC64">
        <v>23.197434999999999</v>
      </c>
      <c r="AD64">
        <v>10.858853999999999</v>
      </c>
      <c r="AE64">
        <v>58.358386000000003</v>
      </c>
      <c r="AF64">
        <v>0</v>
      </c>
      <c r="AG64">
        <v>51.082107000000001</v>
      </c>
      <c r="AH64">
        <v>80.230939000000006</v>
      </c>
      <c r="AI64">
        <v>0</v>
      </c>
      <c r="AJ64">
        <v>0</v>
      </c>
      <c r="AK64">
        <v>69.669668000000001</v>
      </c>
      <c r="AL64">
        <v>48.804000000000002</v>
      </c>
      <c r="AM64">
        <v>12.559116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3.095545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3323.2517270000008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80.254056000000006</v>
      </c>
      <c r="H65">
        <v>0</v>
      </c>
      <c r="I65">
        <v>0</v>
      </c>
      <c r="J65">
        <v>99.122758000000005</v>
      </c>
      <c r="K65">
        <v>688.71594700000003</v>
      </c>
      <c r="L65">
        <v>672.44379900000001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22.453313000000001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28.09872</v>
      </c>
      <c r="AB65">
        <v>16.166609000000001</v>
      </c>
      <c r="AC65">
        <v>23.197434999999999</v>
      </c>
      <c r="AD65">
        <v>10.858853999999999</v>
      </c>
      <c r="AE65">
        <v>58.358386000000003</v>
      </c>
      <c r="AF65">
        <v>0</v>
      </c>
      <c r="AG65">
        <v>51.082107000000001</v>
      </c>
      <c r="AH65">
        <v>80.230939000000006</v>
      </c>
      <c r="AI65">
        <v>0</v>
      </c>
      <c r="AJ65">
        <v>0</v>
      </c>
      <c r="AK65">
        <v>69.669668000000001</v>
      </c>
      <c r="AL65">
        <v>25.564</v>
      </c>
      <c r="AM65">
        <v>12.559116</v>
      </c>
      <c r="AN65">
        <v>0.77966899999999995</v>
      </c>
      <c r="AO65">
        <v>0</v>
      </c>
      <c r="AP65">
        <v>1.5371999999999999</v>
      </c>
      <c r="AQ65">
        <v>0</v>
      </c>
      <c r="AR65">
        <v>40.847999999999999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3.095545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3301.5489270000007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80.254056000000006</v>
      </c>
      <c r="H66">
        <v>0</v>
      </c>
      <c r="I66">
        <v>0</v>
      </c>
      <c r="J66">
        <v>97.764911999999995</v>
      </c>
      <c r="K66">
        <v>688.71594700000003</v>
      </c>
      <c r="L66">
        <v>672.44379900000001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22.453313000000001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28.09872</v>
      </c>
      <c r="AB66">
        <v>32.333219</v>
      </c>
      <c r="AC66">
        <v>23.197434999999999</v>
      </c>
      <c r="AD66">
        <v>10.858853999999999</v>
      </c>
      <c r="AE66">
        <v>58.358386000000003</v>
      </c>
      <c r="AF66">
        <v>0</v>
      </c>
      <c r="AG66">
        <v>51.082107000000001</v>
      </c>
      <c r="AH66">
        <v>80.230939000000006</v>
      </c>
      <c r="AI66">
        <v>0</v>
      </c>
      <c r="AJ66">
        <v>0</v>
      </c>
      <c r="AK66">
        <v>69.669668000000001</v>
      </c>
      <c r="AL66">
        <v>25.564</v>
      </c>
      <c r="AM66">
        <v>12.559116</v>
      </c>
      <c r="AN66">
        <v>0.77966899999999995</v>
      </c>
      <c r="AO66">
        <v>0</v>
      </c>
      <c r="AP66">
        <v>1.5371999999999999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3.095545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3310.285691000001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80.254056000000006</v>
      </c>
      <c r="H67">
        <v>0</v>
      </c>
      <c r="I67">
        <v>0</v>
      </c>
      <c r="J67">
        <v>97.764911999999995</v>
      </c>
      <c r="K67">
        <v>688.71594700000003</v>
      </c>
      <c r="L67">
        <v>672.44379900000001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22.453313000000001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13.041600000000001</v>
      </c>
      <c r="AA67">
        <v>42.14808</v>
      </c>
      <c r="AB67">
        <v>32.333219</v>
      </c>
      <c r="AC67">
        <v>23.197434999999999</v>
      </c>
      <c r="AD67">
        <v>21.717708999999999</v>
      </c>
      <c r="AE67">
        <v>39.450268999999999</v>
      </c>
      <c r="AF67">
        <v>0</v>
      </c>
      <c r="AG67">
        <v>51.082107000000001</v>
      </c>
      <c r="AH67">
        <v>80.230939000000006</v>
      </c>
      <c r="AI67">
        <v>0</v>
      </c>
      <c r="AJ67">
        <v>0</v>
      </c>
      <c r="AK67">
        <v>69.669668000000001</v>
      </c>
      <c r="AL67">
        <v>25.564</v>
      </c>
      <c r="AM67">
        <v>12.559116</v>
      </c>
      <c r="AN67">
        <v>0.77966899999999995</v>
      </c>
      <c r="AO67">
        <v>0</v>
      </c>
      <c r="AP67">
        <v>2.8182</v>
      </c>
      <c r="AQ67">
        <v>0</v>
      </c>
      <c r="AR67">
        <v>34.776000000000003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3.095545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3317.5667890000009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80.254056000000006</v>
      </c>
      <c r="H68">
        <v>0</v>
      </c>
      <c r="I68">
        <v>0</v>
      </c>
      <c r="J68">
        <v>97.764911999999995</v>
      </c>
      <c r="K68">
        <v>688.71594700000003</v>
      </c>
      <c r="L68">
        <v>672.44379900000001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22.453313000000001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13.041600000000001</v>
      </c>
      <c r="AA68">
        <v>42.14808</v>
      </c>
      <c r="AB68">
        <v>32.333219</v>
      </c>
      <c r="AC68">
        <v>23.197434999999999</v>
      </c>
      <c r="AD68">
        <v>21.717708999999999</v>
      </c>
      <c r="AE68">
        <v>39.450268999999999</v>
      </c>
      <c r="AF68">
        <v>0</v>
      </c>
      <c r="AG68">
        <v>51.082107000000001</v>
      </c>
      <c r="AH68">
        <v>80.230939000000006</v>
      </c>
      <c r="AI68">
        <v>0</v>
      </c>
      <c r="AJ68">
        <v>0</v>
      </c>
      <c r="AK68">
        <v>69.669668000000001</v>
      </c>
      <c r="AL68">
        <v>25.564</v>
      </c>
      <c r="AM68">
        <v>12.559116</v>
      </c>
      <c r="AN68">
        <v>0.77966899999999995</v>
      </c>
      <c r="AO68">
        <v>0</v>
      </c>
      <c r="AP68">
        <v>2.8182</v>
      </c>
      <c r="AQ68">
        <v>0</v>
      </c>
      <c r="AR68">
        <v>34.776000000000003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3.095545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3317.5667910000011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80.254056000000006</v>
      </c>
      <c r="H69">
        <v>0</v>
      </c>
      <c r="I69">
        <v>0</v>
      </c>
      <c r="J69">
        <v>97.764911999999995</v>
      </c>
      <c r="K69">
        <v>688.71594700000003</v>
      </c>
      <c r="L69">
        <v>672.44379900000001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22.453313000000001</v>
      </c>
      <c r="S69">
        <v>27.638981000000001</v>
      </c>
      <c r="T69">
        <v>3.0945860000000001</v>
      </c>
      <c r="U69">
        <v>418.77</v>
      </c>
      <c r="V69">
        <v>19.46</v>
      </c>
      <c r="W69">
        <v>46.399079999999998</v>
      </c>
      <c r="X69">
        <v>148.30237500000001</v>
      </c>
      <c r="Y69">
        <v>0</v>
      </c>
      <c r="Z69">
        <v>13.041600000000001</v>
      </c>
      <c r="AA69">
        <v>42.14808</v>
      </c>
      <c r="AB69">
        <v>32.333219</v>
      </c>
      <c r="AC69">
        <v>23.197434999999999</v>
      </c>
      <c r="AD69">
        <v>21.717708999999999</v>
      </c>
      <c r="AE69">
        <v>39.450268999999999</v>
      </c>
      <c r="AF69">
        <v>0</v>
      </c>
      <c r="AG69">
        <v>51.082107000000001</v>
      </c>
      <c r="AH69">
        <v>80.230939000000006</v>
      </c>
      <c r="AI69">
        <v>0</v>
      </c>
      <c r="AJ69">
        <v>0</v>
      </c>
      <c r="AK69">
        <v>69.669668000000001</v>
      </c>
      <c r="AL69">
        <v>25.564</v>
      </c>
      <c r="AM69">
        <v>12.559116</v>
      </c>
      <c r="AN69">
        <v>0.77966899999999995</v>
      </c>
      <c r="AO69">
        <v>0</v>
      </c>
      <c r="AP69">
        <v>4.0991999999999997</v>
      </c>
      <c r="AQ69">
        <v>0</v>
      </c>
      <c r="AR69">
        <v>34.776000000000003</v>
      </c>
      <c r="AS69">
        <v>35.154834000000001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3.095545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3317.5067190000009</v>
      </c>
    </row>
    <row r="70" spans="1:117">
      <c r="A70" t="s">
        <v>112</v>
      </c>
      <c r="B70">
        <v>0</v>
      </c>
      <c r="C70">
        <v>0</v>
      </c>
      <c r="D70">
        <v>47.574866999999998</v>
      </c>
      <c r="E70">
        <v>0</v>
      </c>
      <c r="F70">
        <v>0</v>
      </c>
      <c r="G70">
        <v>80.254056000000006</v>
      </c>
      <c r="H70">
        <v>0</v>
      </c>
      <c r="I70">
        <v>0</v>
      </c>
      <c r="J70">
        <v>97.764911999999995</v>
      </c>
      <c r="K70">
        <v>688.71594700000003</v>
      </c>
      <c r="L70">
        <v>672.44379900000001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418.77</v>
      </c>
      <c r="V70">
        <v>19.46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42.14808</v>
      </c>
      <c r="AB70">
        <v>32.333219</v>
      </c>
      <c r="AC70">
        <v>23.197434999999999</v>
      </c>
      <c r="AD70">
        <v>21.717708999999999</v>
      </c>
      <c r="AE70">
        <v>39.450268999999999</v>
      </c>
      <c r="AF70">
        <v>0</v>
      </c>
      <c r="AG70">
        <v>51.082107000000001</v>
      </c>
      <c r="AH70">
        <v>80.230939000000006</v>
      </c>
      <c r="AI70">
        <v>0</v>
      </c>
      <c r="AJ70">
        <v>0</v>
      </c>
      <c r="AK70">
        <v>69.669668000000001</v>
      </c>
      <c r="AL70">
        <v>25.564</v>
      </c>
      <c r="AM70">
        <v>12.559116</v>
      </c>
      <c r="AN70">
        <v>0.77966899999999995</v>
      </c>
      <c r="AO70">
        <v>0</v>
      </c>
      <c r="AP70">
        <v>4.0991999999999997</v>
      </c>
      <c r="AQ70">
        <v>0</v>
      </c>
      <c r="AR70">
        <v>34.776000000000003</v>
      </c>
      <c r="AS70">
        <v>35.154834000000001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1.8736980000000001</v>
      </c>
      <c r="BA70">
        <v>3.095545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3319.3804180000006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78.247703999999999</v>
      </c>
      <c r="H71">
        <v>0</v>
      </c>
      <c r="I71">
        <v>0</v>
      </c>
      <c r="J71">
        <v>97.764911999999995</v>
      </c>
      <c r="K71">
        <v>688.71594700000003</v>
      </c>
      <c r="L71">
        <v>672.44379900000001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418.77</v>
      </c>
      <c r="V71">
        <v>19.46</v>
      </c>
      <c r="W71">
        <v>46.399079999999998</v>
      </c>
      <c r="X71">
        <v>148.30237500000001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23.197434999999999</v>
      </c>
      <c r="AD71">
        <v>21.717708999999999</v>
      </c>
      <c r="AE71">
        <v>39.450268999999999</v>
      </c>
      <c r="AF71">
        <v>0</v>
      </c>
      <c r="AG71">
        <v>51.082107000000001</v>
      </c>
      <c r="AH71">
        <v>80.230939000000006</v>
      </c>
      <c r="AI71">
        <v>0</v>
      </c>
      <c r="AJ71">
        <v>0</v>
      </c>
      <c r="AK71">
        <v>69.669668000000001</v>
      </c>
      <c r="AL71">
        <v>25.564</v>
      </c>
      <c r="AM71">
        <v>18.800616999999999</v>
      </c>
      <c r="AN71">
        <v>0.77966899999999995</v>
      </c>
      <c r="AO71">
        <v>0</v>
      </c>
      <c r="AP71">
        <v>4.0991999999999997</v>
      </c>
      <c r="AQ71">
        <v>0</v>
      </c>
      <c r="AR71">
        <v>34.776000000000003</v>
      </c>
      <c r="AS71">
        <v>35.154834000000001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1.8736980000000001</v>
      </c>
      <c r="BA71">
        <v>3.095545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3339.7821750000007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78.247703999999999</v>
      </c>
      <c r="H72">
        <v>0</v>
      </c>
      <c r="I72">
        <v>0</v>
      </c>
      <c r="J72">
        <v>97.764911999999995</v>
      </c>
      <c r="K72">
        <v>688.71594700000003</v>
      </c>
      <c r="L72">
        <v>672.44379900000001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418.77</v>
      </c>
      <c r="V72">
        <v>19.46</v>
      </c>
      <c r="W72">
        <v>46.399079999999998</v>
      </c>
      <c r="X72">
        <v>148.30237500000001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23.197434999999999</v>
      </c>
      <c r="AD72">
        <v>21.764921000000001</v>
      </c>
      <c r="AE72">
        <v>39.450268999999999</v>
      </c>
      <c r="AF72">
        <v>0</v>
      </c>
      <c r="AG72">
        <v>51.082107000000001</v>
      </c>
      <c r="AH72">
        <v>80.230939000000006</v>
      </c>
      <c r="AI72">
        <v>0</v>
      </c>
      <c r="AJ72">
        <v>0</v>
      </c>
      <c r="AK72">
        <v>69.669668000000001</v>
      </c>
      <c r="AL72">
        <v>25.564</v>
      </c>
      <c r="AM72">
        <v>18.800616999999999</v>
      </c>
      <c r="AN72">
        <v>0.77966899999999995</v>
      </c>
      <c r="AO72">
        <v>0</v>
      </c>
      <c r="AP72">
        <v>4.0991999999999997</v>
      </c>
      <c r="AQ72">
        <v>0</v>
      </c>
      <c r="AR72">
        <v>34.776000000000003</v>
      </c>
      <c r="AS72">
        <v>35.154834000000001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1.8736980000000001</v>
      </c>
      <c r="BA72">
        <v>3.095545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3339.8293870000007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78.247703999999999</v>
      </c>
      <c r="H73">
        <v>0</v>
      </c>
      <c r="I73">
        <v>0</v>
      </c>
      <c r="J73">
        <v>97.764911999999995</v>
      </c>
      <c r="K73">
        <v>688.71594700000003</v>
      </c>
      <c r="L73">
        <v>672.44379900000001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418.77</v>
      </c>
      <c r="V73">
        <v>19.46</v>
      </c>
      <c r="W73">
        <v>46.399079999999998</v>
      </c>
      <c r="X73">
        <v>148.30237500000001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39.450268999999999</v>
      </c>
      <c r="AF73">
        <v>0</v>
      </c>
      <c r="AG73">
        <v>51.082107000000001</v>
      </c>
      <c r="AH73">
        <v>80.230939000000006</v>
      </c>
      <c r="AI73">
        <v>0</v>
      </c>
      <c r="AJ73">
        <v>0</v>
      </c>
      <c r="AK73">
        <v>69.669668000000001</v>
      </c>
      <c r="AL73">
        <v>25.564</v>
      </c>
      <c r="AM73">
        <v>18.800616999999999</v>
      </c>
      <c r="AN73">
        <v>0.77966899999999995</v>
      </c>
      <c r="AO73">
        <v>0</v>
      </c>
      <c r="AP73">
        <v>4.0991999999999997</v>
      </c>
      <c r="AQ73">
        <v>0</v>
      </c>
      <c r="AR73">
        <v>34.776000000000003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4.5905589999999998</v>
      </c>
      <c r="BA73">
        <v>3.095545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3354.183214000001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78.247703999999999</v>
      </c>
      <c r="H74">
        <v>0</v>
      </c>
      <c r="I74">
        <v>0</v>
      </c>
      <c r="J74">
        <v>97.764911999999995</v>
      </c>
      <c r="K74">
        <v>688.71594700000003</v>
      </c>
      <c r="L74">
        <v>612.94379900000001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418.77</v>
      </c>
      <c r="V74">
        <v>19.46</v>
      </c>
      <c r="W74">
        <v>46.399079999999998</v>
      </c>
      <c r="X74">
        <v>148.30237500000001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51.082107000000001</v>
      </c>
      <c r="AH74">
        <v>80.230939000000006</v>
      </c>
      <c r="AI74">
        <v>0</v>
      </c>
      <c r="AJ74">
        <v>0</v>
      </c>
      <c r="AK74">
        <v>69.669668000000001</v>
      </c>
      <c r="AL74">
        <v>25.564</v>
      </c>
      <c r="AM74">
        <v>18.800616999999999</v>
      </c>
      <c r="AN74">
        <v>0.77966899999999995</v>
      </c>
      <c r="AO74">
        <v>0</v>
      </c>
      <c r="AP74">
        <v>4.0991999999999997</v>
      </c>
      <c r="AQ74">
        <v>0</v>
      </c>
      <c r="AR74">
        <v>34.776000000000003</v>
      </c>
      <c r="AS74">
        <v>35.154834000000001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4.6374019999999998</v>
      </c>
      <c r="BA74">
        <v>3.095545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3314.4551910000009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78.247703999999999</v>
      </c>
      <c r="H75">
        <v>0</v>
      </c>
      <c r="I75">
        <v>0</v>
      </c>
      <c r="J75">
        <v>97.764911999999995</v>
      </c>
      <c r="K75">
        <v>688.71594700000003</v>
      </c>
      <c r="L75">
        <v>672.44379900000001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148.30237500000001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51.082107000000001</v>
      </c>
      <c r="AH75">
        <v>80.230939000000006</v>
      </c>
      <c r="AI75">
        <v>0</v>
      </c>
      <c r="AJ75">
        <v>0</v>
      </c>
      <c r="AK75">
        <v>69.669668000000001</v>
      </c>
      <c r="AL75">
        <v>49.966000000000001</v>
      </c>
      <c r="AM75">
        <v>18.800616999999999</v>
      </c>
      <c r="AN75">
        <v>0.77966899999999995</v>
      </c>
      <c r="AO75">
        <v>0</v>
      </c>
      <c r="AP75">
        <v>0.51239999999999997</v>
      </c>
      <c r="AQ75">
        <v>0</v>
      </c>
      <c r="AR75">
        <v>34.776000000000003</v>
      </c>
      <c r="AS75">
        <v>35.154834000000001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4.6374019999999998</v>
      </c>
      <c r="BA75">
        <v>3.095545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3396.1114630000011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78.247703999999999</v>
      </c>
      <c r="H76">
        <v>0</v>
      </c>
      <c r="I76">
        <v>0</v>
      </c>
      <c r="J76">
        <v>97.764911999999995</v>
      </c>
      <c r="K76">
        <v>688.71594700000003</v>
      </c>
      <c r="L76">
        <v>672.44379900000001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148.30237500000001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9.222505</v>
      </c>
      <c r="AG76">
        <v>51.082107000000001</v>
      </c>
      <c r="AH76">
        <v>100.288674</v>
      </c>
      <c r="AI76">
        <v>0</v>
      </c>
      <c r="AJ76">
        <v>0</v>
      </c>
      <c r="AK76">
        <v>69.669668000000001</v>
      </c>
      <c r="AL76">
        <v>49.966000000000001</v>
      </c>
      <c r="AM76">
        <v>18.800616999999999</v>
      </c>
      <c r="AN76">
        <v>0.77966899999999995</v>
      </c>
      <c r="AO76">
        <v>0</v>
      </c>
      <c r="AP76">
        <v>0.51239999999999997</v>
      </c>
      <c r="AQ76">
        <v>19.123514</v>
      </c>
      <c r="AR76">
        <v>34.776000000000003</v>
      </c>
      <c r="AS76">
        <v>35.154834000000001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3.86558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3447.6039520000013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78.247703999999999</v>
      </c>
      <c r="H77">
        <v>0</v>
      </c>
      <c r="I77">
        <v>0</v>
      </c>
      <c r="J77">
        <v>97.764911999999995</v>
      </c>
      <c r="K77">
        <v>688.71594700000003</v>
      </c>
      <c r="L77">
        <v>612.94379900000001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9.222505</v>
      </c>
      <c r="AG77">
        <v>51.082107000000001</v>
      </c>
      <c r="AH77">
        <v>133.718232</v>
      </c>
      <c r="AI77">
        <v>3.814368</v>
      </c>
      <c r="AJ77">
        <v>0</v>
      </c>
      <c r="AK77">
        <v>69.669668000000001</v>
      </c>
      <c r="AL77">
        <v>49.966000000000001</v>
      </c>
      <c r="AM77">
        <v>18.800616999999999</v>
      </c>
      <c r="AN77">
        <v>0.77966899999999995</v>
      </c>
      <c r="AO77">
        <v>0</v>
      </c>
      <c r="AP77">
        <v>0.51239999999999997</v>
      </c>
      <c r="AQ77">
        <v>30.836666999999998</v>
      </c>
      <c r="AR77">
        <v>34.776000000000003</v>
      </c>
      <c r="AS77">
        <v>35.154834000000001</v>
      </c>
      <c r="AT77">
        <v>20.000001999999999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6.9561019999999996</v>
      </c>
      <c r="BA77">
        <v>5.1592409999999997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3449.238726000001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78.247703999999999</v>
      </c>
      <c r="H78">
        <v>0</v>
      </c>
      <c r="I78">
        <v>0</v>
      </c>
      <c r="J78">
        <v>97.764911999999995</v>
      </c>
      <c r="K78">
        <v>688.71594700000003</v>
      </c>
      <c r="L78">
        <v>612.94379900000001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22.453313000000001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148.30237500000001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51.082107000000001</v>
      </c>
      <c r="AH78">
        <v>165.14201700000001</v>
      </c>
      <c r="AI78">
        <v>6.1029879999999999</v>
      </c>
      <c r="AJ78">
        <v>0</v>
      </c>
      <c r="AK78">
        <v>69.669668000000001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41.434280999999999</v>
      </c>
      <c r="AR78">
        <v>34.776000000000003</v>
      </c>
      <c r="AS78">
        <v>37.890518999999998</v>
      </c>
      <c r="AT78">
        <v>20.000001999999999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3554.6206430000011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78.247703999999999</v>
      </c>
      <c r="H79">
        <v>0</v>
      </c>
      <c r="I79">
        <v>0</v>
      </c>
      <c r="J79">
        <v>97.764911999999995</v>
      </c>
      <c r="K79">
        <v>688.71594700000003</v>
      </c>
      <c r="L79">
        <v>612.94379900000001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22.453313000000001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46.399079999999998</v>
      </c>
      <c r="X79">
        <v>148.30237500000001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51.082107000000001</v>
      </c>
      <c r="AH79">
        <v>165.14201700000001</v>
      </c>
      <c r="AI79">
        <v>39.193389000000003</v>
      </c>
      <c r="AJ79">
        <v>0</v>
      </c>
      <c r="AK79">
        <v>69.669668000000001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41.434280999999999</v>
      </c>
      <c r="AR79">
        <v>34.776000000000003</v>
      </c>
      <c r="AS79">
        <v>37.890518999999998</v>
      </c>
      <c r="AT79">
        <v>20.000001999999999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3587.711044000001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78.247703999999999</v>
      </c>
      <c r="H80">
        <v>0</v>
      </c>
      <c r="I80">
        <v>0</v>
      </c>
      <c r="J80">
        <v>97.764911999999995</v>
      </c>
      <c r="K80">
        <v>688.71594700000003</v>
      </c>
      <c r="L80">
        <v>612.94379900000001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22.453313000000001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46.399079999999998</v>
      </c>
      <c r="X80">
        <v>148.30237500000001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51.082107000000001</v>
      </c>
      <c r="AH80">
        <v>165.14201700000001</v>
      </c>
      <c r="AI80">
        <v>39.193389000000003</v>
      </c>
      <c r="AJ80">
        <v>0</v>
      </c>
      <c r="AK80">
        <v>69.669668000000001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41.434280999999999</v>
      </c>
      <c r="AR80">
        <v>34.776000000000003</v>
      </c>
      <c r="AS80">
        <v>37.890518999999998</v>
      </c>
      <c r="AT80">
        <v>20.000001999999999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3587.711044000001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78.247703999999999</v>
      </c>
      <c r="H81">
        <v>0</v>
      </c>
      <c r="I81">
        <v>0</v>
      </c>
      <c r="J81">
        <v>97.764911999999995</v>
      </c>
      <c r="K81">
        <v>688.71594700000003</v>
      </c>
      <c r="L81">
        <v>612.94379900000001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22.453313000000001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51.082107000000001</v>
      </c>
      <c r="AH81">
        <v>165.14201700000001</v>
      </c>
      <c r="AI81">
        <v>58.790083000000003</v>
      </c>
      <c r="AJ81">
        <v>0</v>
      </c>
      <c r="AK81">
        <v>69.669668000000001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7.8140999999999998</v>
      </c>
      <c r="AQ81">
        <v>41.434280999999999</v>
      </c>
      <c r="AR81">
        <v>34.776000000000003</v>
      </c>
      <c r="AS81">
        <v>37.890518999999998</v>
      </c>
      <c r="AT81">
        <v>20.000001999999999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3607.3077380000009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78.247703999999999</v>
      </c>
      <c r="H82">
        <v>0</v>
      </c>
      <c r="I82">
        <v>0</v>
      </c>
      <c r="J82">
        <v>97.764911999999995</v>
      </c>
      <c r="K82">
        <v>688.71594700000003</v>
      </c>
      <c r="L82">
        <v>612.94379900000001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22.453313000000001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51.082107000000001</v>
      </c>
      <c r="AH82">
        <v>156.004604</v>
      </c>
      <c r="AI82">
        <v>58.790083000000003</v>
      </c>
      <c r="AJ82">
        <v>0</v>
      </c>
      <c r="AK82">
        <v>69.669668000000001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41.434280999999999</v>
      </c>
      <c r="AR82">
        <v>34.776000000000003</v>
      </c>
      <c r="AS82">
        <v>37.890518999999998</v>
      </c>
      <c r="AT82">
        <v>20.000001000000001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6.0216820000000002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3596.4994130000009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78.247703999999999</v>
      </c>
      <c r="H83">
        <v>0</v>
      </c>
      <c r="I83">
        <v>0</v>
      </c>
      <c r="J83">
        <v>97.764911999999995</v>
      </c>
      <c r="K83">
        <v>688.71594700000003</v>
      </c>
      <c r="L83">
        <v>612.94379900000001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22.453313000000001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51.082107000000001</v>
      </c>
      <c r="AH83">
        <v>156.004604</v>
      </c>
      <c r="AI83">
        <v>58.790083000000003</v>
      </c>
      <c r="AJ83">
        <v>0</v>
      </c>
      <c r="AK83">
        <v>69.669668000000001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41.434280999999999</v>
      </c>
      <c r="AR83">
        <v>34.776000000000003</v>
      </c>
      <c r="AS83">
        <v>37.890518999999998</v>
      </c>
      <c r="AT83">
        <v>20.000003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6.0216820000000002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3597.1511260000011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78.247703999999999</v>
      </c>
      <c r="H84">
        <v>0</v>
      </c>
      <c r="I84">
        <v>0</v>
      </c>
      <c r="J84">
        <v>97.764911999999995</v>
      </c>
      <c r="K84">
        <v>688.71594700000003</v>
      </c>
      <c r="L84">
        <v>612.94379900000001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22.453313000000001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51.082107000000001</v>
      </c>
      <c r="AH84">
        <v>144.86141799999999</v>
      </c>
      <c r="AI84">
        <v>39.193389000000003</v>
      </c>
      <c r="AJ84">
        <v>0</v>
      </c>
      <c r="AK84">
        <v>69.669668000000001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41.434280999999999</v>
      </c>
      <c r="AR84">
        <v>34.776000000000003</v>
      </c>
      <c r="AS84">
        <v>37.890518999999998</v>
      </c>
      <c r="AT84">
        <v>20.000001999999999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5.5904610000000003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3565.9800240000009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78.916488000000001</v>
      </c>
      <c r="H85">
        <v>0</v>
      </c>
      <c r="I85">
        <v>0</v>
      </c>
      <c r="J85">
        <v>97.764911999999995</v>
      </c>
      <c r="K85">
        <v>688.71594700000003</v>
      </c>
      <c r="L85">
        <v>612.94379900000001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22.453313000000001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46.399079999999998</v>
      </c>
      <c r="X85">
        <v>148.30237500000001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51.082107000000001</v>
      </c>
      <c r="AH85">
        <v>144.86141799999999</v>
      </c>
      <c r="AI85">
        <v>6.1029879999999999</v>
      </c>
      <c r="AJ85">
        <v>0</v>
      </c>
      <c r="AK85">
        <v>69.669668000000001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7.4298000000000002</v>
      </c>
      <c r="AQ85">
        <v>41.434280999999999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5.5904610000000003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3534.5832050000004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78.916488000000001</v>
      </c>
      <c r="H86">
        <v>0</v>
      </c>
      <c r="I86">
        <v>0</v>
      </c>
      <c r="J86">
        <v>97.764911999999995</v>
      </c>
      <c r="K86">
        <v>688.71594700000003</v>
      </c>
      <c r="L86">
        <v>612.94379900000001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46.399079999999998</v>
      </c>
      <c r="X86">
        <v>148.30237500000001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51.082107000000001</v>
      </c>
      <c r="AH86">
        <v>133.718232</v>
      </c>
      <c r="AI86">
        <v>3.814368</v>
      </c>
      <c r="AJ86">
        <v>0</v>
      </c>
      <c r="AK86">
        <v>69.669668000000001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41.434280999999999</v>
      </c>
      <c r="AR86">
        <v>34.776000000000003</v>
      </c>
      <c r="AS86">
        <v>35.154834000000001</v>
      </c>
      <c r="AT86">
        <v>20.000001999999999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3434.1979020000003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80.254056000000006</v>
      </c>
      <c r="H87">
        <v>0</v>
      </c>
      <c r="I87">
        <v>0</v>
      </c>
      <c r="J87">
        <v>97.764911999999995</v>
      </c>
      <c r="K87">
        <v>688.71594700000003</v>
      </c>
      <c r="L87">
        <v>612.94379900000001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46.399079999999998</v>
      </c>
      <c r="X87">
        <v>148.30237500000001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51.082107000000001</v>
      </c>
      <c r="AH87">
        <v>133.718232</v>
      </c>
      <c r="AI87">
        <v>0</v>
      </c>
      <c r="AJ87">
        <v>0</v>
      </c>
      <c r="AK87">
        <v>69.669668000000001</v>
      </c>
      <c r="AL87">
        <v>25.564</v>
      </c>
      <c r="AM87">
        <v>18.800616999999999</v>
      </c>
      <c r="AN87">
        <v>0.77966899999999995</v>
      </c>
      <c r="AO87">
        <v>0</v>
      </c>
      <c r="AP87">
        <v>0</v>
      </c>
      <c r="AQ87">
        <v>41.434280999999999</v>
      </c>
      <c r="AR87">
        <v>34.776000000000003</v>
      </c>
      <c r="AS87">
        <v>35.154834000000001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3431.7211040000002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80.254056000000006</v>
      </c>
      <c r="H88">
        <v>0</v>
      </c>
      <c r="I88">
        <v>0</v>
      </c>
      <c r="J88">
        <v>97.764911999999995</v>
      </c>
      <c r="K88">
        <v>688.71594700000003</v>
      </c>
      <c r="L88">
        <v>612.94379900000001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46.399079999999998</v>
      </c>
      <c r="X88">
        <v>148.30237500000001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51.082107000000001</v>
      </c>
      <c r="AH88">
        <v>133.718232</v>
      </c>
      <c r="AI88">
        <v>0</v>
      </c>
      <c r="AJ88">
        <v>0</v>
      </c>
      <c r="AK88">
        <v>69.669668000000001</v>
      </c>
      <c r="AL88">
        <v>25.564</v>
      </c>
      <c r="AM88">
        <v>18.800616999999999</v>
      </c>
      <c r="AN88">
        <v>0.77966899999999995</v>
      </c>
      <c r="AO88">
        <v>0</v>
      </c>
      <c r="AP88">
        <v>0</v>
      </c>
      <c r="AQ88">
        <v>41.434280999999999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3431.7211000000002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80.254056000000006</v>
      </c>
      <c r="H89">
        <v>0</v>
      </c>
      <c r="I89">
        <v>0</v>
      </c>
      <c r="J89">
        <v>97.764911999999995</v>
      </c>
      <c r="K89">
        <v>688.71594700000003</v>
      </c>
      <c r="L89">
        <v>612.94379900000001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22.453313000000001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46.399079999999998</v>
      </c>
      <c r="X89">
        <v>148.30237500000001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9.222505</v>
      </c>
      <c r="AG89">
        <v>51.082107000000001</v>
      </c>
      <c r="AH89">
        <v>133.718232</v>
      </c>
      <c r="AI89">
        <v>0</v>
      </c>
      <c r="AJ89">
        <v>0</v>
      </c>
      <c r="AK89">
        <v>69.669668000000001</v>
      </c>
      <c r="AL89">
        <v>25.564</v>
      </c>
      <c r="AM89">
        <v>18.800616999999999</v>
      </c>
      <c r="AN89">
        <v>0.77966899999999995</v>
      </c>
      <c r="AO89">
        <v>0</v>
      </c>
      <c r="AP89">
        <v>0</v>
      </c>
      <c r="AQ89">
        <v>41.434280999999999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3431.7211000000002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80.254056000000006</v>
      </c>
      <c r="H90">
        <v>0</v>
      </c>
      <c r="I90">
        <v>0</v>
      </c>
      <c r="J90">
        <v>97.764911999999995</v>
      </c>
      <c r="K90">
        <v>688.71594700000003</v>
      </c>
      <c r="L90">
        <v>612.94379900000001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22.453313000000001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46.399079999999998</v>
      </c>
      <c r="X90">
        <v>148.30237500000001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9.7989119999999996</v>
      </c>
      <c r="AG90">
        <v>51.082107000000001</v>
      </c>
      <c r="AH90">
        <v>133.718232</v>
      </c>
      <c r="AI90">
        <v>0</v>
      </c>
      <c r="AJ90">
        <v>0</v>
      </c>
      <c r="AK90">
        <v>69.669668000000001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41.434280999999999</v>
      </c>
      <c r="AR90">
        <v>34.776000000000003</v>
      </c>
      <c r="AS90">
        <v>37.890518999999998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5.1592409999999997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3512.6069840000005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80.254056000000006</v>
      </c>
      <c r="H91">
        <v>0</v>
      </c>
      <c r="I91">
        <v>0</v>
      </c>
      <c r="J91">
        <v>97.764911999999995</v>
      </c>
      <c r="K91">
        <v>688.71594700000003</v>
      </c>
      <c r="L91">
        <v>612.94379900000001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22.453313000000001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46.399079999999998</v>
      </c>
      <c r="X91">
        <v>148.30237500000001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9.7989119999999996</v>
      </c>
      <c r="AG91">
        <v>51.082107000000001</v>
      </c>
      <c r="AH91">
        <v>133.718232</v>
      </c>
      <c r="AI91">
        <v>0</v>
      </c>
      <c r="AJ91">
        <v>0</v>
      </c>
      <c r="AK91">
        <v>69.669668000000001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41.434280999999999</v>
      </c>
      <c r="AR91">
        <v>34.776000000000003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5.1592409999999997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3513.2586900000006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80.254056000000006</v>
      </c>
      <c r="H92">
        <v>0</v>
      </c>
      <c r="I92">
        <v>0</v>
      </c>
      <c r="J92">
        <v>97.764911999999995</v>
      </c>
      <c r="K92">
        <v>688.71594700000003</v>
      </c>
      <c r="L92">
        <v>612.94379900000001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22.453313000000001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46.399079999999998</v>
      </c>
      <c r="X92">
        <v>148.30237500000001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9.7989119999999996</v>
      </c>
      <c r="AG92">
        <v>51.082107000000001</v>
      </c>
      <c r="AH92">
        <v>133.718232</v>
      </c>
      <c r="AI92">
        <v>0</v>
      </c>
      <c r="AJ92">
        <v>0</v>
      </c>
      <c r="AK92">
        <v>69.669668000000001</v>
      </c>
      <c r="AL92">
        <v>37.183999999999997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41.434280999999999</v>
      </c>
      <c r="AR92">
        <v>34.776000000000003</v>
      </c>
      <c r="AS92">
        <v>37.890518999999998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5.1592409999999997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3471.0664750000005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80.254056000000006</v>
      </c>
      <c r="H93">
        <v>0</v>
      </c>
      <c r="I93">
        <v>0</v>
      </c>
      <c r="J93">
        <v>97.764911999999995</v>
      </c>
      <c r="K93">
        <v>688.71594700000003</v>
      </c>
      <c r="L93">
        <v>612.94379900000001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22.453313000000001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46.399079999999998</v>
      </c>
      <c r="X93">
        <v>148.30237500000001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9.7989119999999996</v>
      </c>
      <c r="AG93">
        <v>51.082107000000001</v>
      </c>
      <c r="AH93">
        <v>133.718232</v>
      </c>
      <c r="AI93">
        <v>0</v>
      </c>
      <c r="AJ93">
        <v>0</v>
      </c>
      <c r="AK93">
        <v>69.669668000000001</v>
      </c>
      <c r="AL93">
        <v>37.183999999999997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41.434280999999999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5.1592409999999997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3471.0664700000007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80.254056000000006</v>
      </c>
      <c r="H94">
        <v>0</v>
      </c>
      <c r="I94">
        <v>0</v>
      </c>
      <c r="J94">
        <v>97.764911999999995</v>
      </c>
      <c r="K94">
        <v>688.71594700000003</v>
      </c>
      <c r="L94">
        <v>612.94379900000001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22.453313000000001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46.399079999999998</v>
      </c>
      <c r="X94">
        <v>148.30237500000001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21.768069000000001</v>
      </c>
      <c r="AE94">
        <v>59.175403000000003</v>
      </c>
      <c r="AF94">
        <v>9.222505</v>
      </c>
      <c r="AG94">
        <v>51.082107000000001</v>
      </c>
      <c r="AH94">
        <v>133.718232</v>
      </c>
      <c r="AI94">
        <v>0</v>
      </c>
      <c r="AJ94">
        <v>0</v>
      </c>
      <c r="AK94">
        <v>69.669668000000001</v>
      </c>
      <c r="AL94">
        <v>37.183999999999997</v>
      </c>
      <c r="AM94">
        <v>18.800616999999999</v>
      </c>
      <c r="AN94">
        <v>0.77966899999999995</v>
      </c>
      <c r="AO94">
        <v>0</v>
      </c>
      <c r="AP94">
        <v>0</v>
      </c>
      <c r="AQ94">
        <v>30.836666999999998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5.1592409999999997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3433.3951970000007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80.254056000000006</v>
      </c>
      <c r="H95">
        <v>0</v>
      </c>
      <c r="I95">
        <v>0</v>
      </c>
      <c r="J95">
        <v>97.764911999999995</v>
      </c>
      <c r="K95">
        <v>688.71594700000003</v>
      </c>
      <c r="L95">
        <v>612.94379900000001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22.453313000000001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46.399079999999998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9.222505</v>
      </c>
      <c r="AG95">
        <v>51.082107000000001</v>
      </c>
      <c r="AH95">
        <v>133.718232</v>
      </c>
      <c r="AI95">
        <v>0</v>
      </c>
      <c r="AJ95">
        <v>0</v>
      </c>
      <c r="AK95">
        <v>69.669668000000001</v>
      </c>
      <c r="AL95">
        <v>37.183999999999997</v>
      </c>
      <c r="AM95">
        <v>18.800616999999999</v>
      </c>
      <c r="AN95">
        <v>0.77966899999999995</v>
      </c>
      <c r="AO95">
        <v>0</v>
      </c>
      <c r="AP95">
        <v>0</v>
      </c>
      <c r="AQ95">
        <v>30.836666999999998</v>
      </c>
      <c r="AR95">
        <v>34.776000000000003</v>
      </c>
      <c r="AS95">
        <v>35.154834000000001</v>
      </c>
      <c r="AT95">
        <v>20.000008000000001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6.4408349999999999</v>
      </c>
      <c r="BA95">
        <v>5.1592409999999997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3430.5612370000008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80.254056000000006</v>
      </c>
      <c r="H96">
        <v>0</v>
      </c>
      <c r="I96">
        <v>0</v>
      </c>
      <c r="J96">
        <v>97.764911999999995</v>
      </c>
      <c r="K96">
        <v>688.71594700000003</v>
      </c>
      <c r="L96">
        <v>612.94379900000001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22.453313000000001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46.399079999999998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9.222505</v>
      </c>
      <c r="AG96">
        <v>51.082107000000001</v>
      </c>
      <c r="AH96">
        <v>124.80368300000001</v>
      </c>
      <c r="AI96">
        <v>0</v>
      </c>
      <c r="AJ96">
        <v>0</v>
      </c>
      <c r="AK96">
        <v>69.669668000000001</v>
      </c>
      <c r="AL96">
        <v>37.183999999999997</v>
      </c>
      <c r="AM96">
        <v>18.800616999999999</v>
      </c>
      <c r="AN96">
        <v>0.77966899999999995</v>
      </c>
      <c r="AO96">
        <v>0</v>
      </c>
      <c r="AP96">
        <v>0</v>
      </c>
      <c r="AQ96">
        <v>30.836666999999998</v>
      </c>
      <c r="AR96">
        <v>34.776000000000003</v>
      </c>
      <c r="AS96">
        <v>35.154834000000001</v>
      </c>
      <c r="AT96">
        <v>20.000001000000001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3.747395</v>
      </c>
      <c r="BA96">
        <v>4.8204260000000003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3418.614426000001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80.254056000000006</v>
      </c>
      <c r="H97">
        <v>0</v>
      </c>
      <c r="I97">
        <v>0</v>
      </c>
      <c r="J97">
        <v>97.764911999999995</v>
      </c>
      <c r="K97">
        <v>688.71594700000003</v>
      </c>
      <c r="L97">
        <v>612.94379900000001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22.453313000000001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46.399079999999998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9.222505</v>
      </c>
      <c r="AG97">
        <v>51.082107000000001</v>
      </c>
      <c r="AH97">
        <v>72.430708999999993</v>
      </c>
      <c r="AI97">
        <v>0</v>
      </c>
      <c r="AJ97">
        <v>0</v>
      </c>
      <c r="AK97">
        <v>69.669668000000001</v>
      </c>
      <c r="AL97">
        <v>37.183999999999997</v>
      </c>
      <c r="AM97">
        <v>18.800616999999999</v>
      </c>
      <c r="AN97">
        <v>0.77966899999999995</v>
      </c>
      <c r="AO97">
        <v>0</v>
      </c>
      <c r="AP97">
        <v>0</v>
      </c>
      <c r="AQ97">
        <v>30.836666999999998</v>
      </c>
      <c r="AR97">
        <v>34.776000000000003</v>
      </c>
      <c r="AS97">
        <v>35.154834000000001</v>
      </c>
      <c r="AT97">
        <v>20.000001000000001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3.747395</v>
      </c>
      <c r="BA97">
        <v>2.8029310000000001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3364.2239570000011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80.254056000000006</v>
      </c>
      <c r="H98">
        <v>0</v>
      </c>
      <c r="I98">
        <v>0</v>
      </c>
      <c r="J98">
        <v>97.764911999999995</v>
      </c>
      <c r="K98">
        <v>688.71594700000003</v>
      </c>
      <c r="L98">
        <v>612.94379900000001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22.453313000000001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46.399079999999998</v>
      </c>
      <c r="X98">
        <v>148.30237500000001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9.222505</v>
      </c>
      <c r="AG98">
        <v>51.082107000000001</v>
      </c>
      <c r="AH98">
        <v>44.572744</v>
      </c>
      <c r="AI98">
        <v>0</v>
      </c>
      <c r="AJ98">
        <v>0</v>
      </c>
      <c r="AK98">
        <v>69.669668000000001</v>
      </c>
      <c r="AL98">
        <v>37.183999999999997</v>
      </c>
      <c r="AM98">
        <v>18.800616999999999</v>
      </c>
      <c r="AN98">
        <v>0.77966899999999995</v>
      </c>
      <c r="AO98">
        <v>0</v>
      </c>
      <c r="AP98">
        <v>0</v>
      </c>
      <c r="AQ98">
        <v>20.557777999999999</v>
      </c>
      <c r="AR98">
        <v>34.776000000000003</v>
      </c>
      <c r="AS98">
        <v>35.154834000000001</v>
      </c>
      <c r="AT98">
        <v>20.000001000000001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2.0376460000000001</v>
      </c>
      <c r="BA98">
        <v>1.7248810000000001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3323.299304000001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1.1613481082499988</v>
      </c>
      <c r="E99">
        <f t="shared" si="2"/>
        <v>0</v>
      </c>
      <c r="F99">
        <f t="shared" si="2"/>
        <v>0</v>
      </c>
      <c r="G99">
        <f t="shared" si="2"/>
        <v>1.9244253810000003</v>
      </c>
      <c r="H99">
        <f t="shared" si="2"/>
        <v>0</v>
      </c>
      <c r="I99">
        <f t="shared" si="2"/>
        <v>0</v>
      </c>
      <c r="J99">
        <f t="shared" si="2"/>
        <v>2.410176650000003</v>
      </c>
      <c r="K99">
        <f t="shared" si="2"/>
        <v>16.529182727999967</v>
      </c>
      <c r="L99">
        <f t="shared" si="2"/>
        <v>15.76727617600001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0.53887951199999962</v>
      </c>
      <c r="S99">
        <f t="shared" si="2"/>
        <v>0.66333554400000105</v>
      </c>
      <c r="T99">
        <f t="shared" si="2"/>
        <v>7.4270063999999927E-2</v>
      </c>
      <c r="U99">
        <f t="shared" si="2"/>
        <v>9.0609187499999972</v>
      </c>
      <c r="V99">
        <f t="shared" si="2"/>
        <v>0.45579328349999976</v>
      </c>
      <c r="W99">
        <f t="shared" si="2"/>
        <v>1.1117279200000012</v>
      </c>
      <c r="X99">
        <f t="shared" si="2"/>
        <v>3.5504819999999953</v>
      </c>
      <c r="Y99">
        <f t="shared" si="2"/>
        <v>0</v>
      </c>
      <c r="Z99">
        <f t="shared" si="2"/>
        <v>0.40458660000000018</v>
      </c>
      <c r="AA99">
        <f t="shared" si="2"/>
        <v>0.59249841999999941</v>
      </c>
      <c r="AB99">
        <f t="shared" si="2"/>
        <v>0.80126985100000048</v>
      </c>
      <c r="AC99">
        <f t="shared" si="2"/>
        <v>0.53086947750000035</v>
      </c>
      <c r="AD99">
        <f t="shared" si="2"/>
        <v>0.40483146749999999</v>
      </c>
      <c r="AE99">
        <f t="shared" si="2"/>
        <v>1.1504480407500011</v>
      </c>
      <c r="AF99">
        <f t="shared" si="2"/>
        <v>0.14698367474999999</v>
      </c>
      <c r="AG99">
        <f t="shared" si="2"/>
        <v>1.2259705680000019</v>
      </c>
      <c r="AH99">
        <f t="shared" si="2"/>
        <v>1.5135789542500016</v>
      </c>
      <c r="AI99">
        <f t="shared" si="2"/>
        <v>0.15745251425000001</v>
      </c>
      <c r="AJ99">
        <f t="shared" si="2"/>
        <v>0</v>
      </c>
      <c r="AK99">
        <f t="shared" si="2"/>
        <v>1.6720720320000042</v>
      </c>
      <c r="AL99">
        <f t="shared" si="2"/>
        <v>1.2733602700000008</v>
      </c>
      <c r="AM99">
        <f t="shared" si="2"/>
        <v>0.4324903050000003</v>
      </c>
      <c r="AN99">
        <f t="shared" si="2"/>
        <v>1.8712055999999973E-2</v>
      </c>
      <c r="AO99">
        <f t="shared" si="2"/>
        <v>0</v>
      </c>
      <c r="AP99">
        <f t="shared" si="2"/>
        <v>4.5539549999999984E-2</v>
      </c>
      <c r="AQ99">
        <f t="shared" si="2"/>
        <v>0.21679292325000007</v>
      </c>
      <c r="AR99">
        <f t="shared" si="2"/>
        <v>0.85283999999999871</v>
      </c>
      <c r="AS99">
        <f t="shared" si="2"/>
        <v>0.85192307099999953</v>
      </c>
      <c r="AT99">
        <f t="shared" si="2"/>
        <v>0.48000003275000019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5.2697744749999997E-2</v>
      </c>
      <c r="BA99">
        <f t="shared" si="3"/>
        <v>5.837257875000005E-2</v>
      </c>
      <c r="BB99">
        <f t="shared" si="3"/>
        <v>0.13048622299999979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78.986727904250003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688.71594700000003</v>
      </c>
      <c r="L3">
        <v>552.44000000000005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22.629365</v>
      </c>
      <c r="R3">
        <v>22.45</v>
      </c>
      <c r="S3">
        <v>27.638981000000001</v>
      </c>
      <c r="T3">
        <v>3.09</v>
      </c>
      <c r="U3">
        <v>329.22794099999999</v>
      </c>
      <c r="V3">
        <v>13.412800000000001</v>
      </c>
      <c r="W3">
        <v>46.399079999999998</v>
      </c>
      <c r="X3">
        <v>147.80160000000001</v>
      </c>
      <c r="Y3">
        <v>0</v>
      </c>
      <c r="Z3">
        <v>19.5624</v>
      </c>
      <c r="AA3">
        <v>26.86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9.222505</v>
      </c>
      <c r="AG3">
        <v>51.082107000000001</v>
      </c>
      <c r="AH3">
        <v>22.286372</v>
      </c>
      <c r="AI3">
        <v>0</v>
      </c>
      <c r="AJ3">
        <v>0</v>
      </c>
      <c r="AK3">
        <v>69.669668000000001</v>
      </c>
      <c r="AL3">
        <v>52.29</v>
      </c>
      <c r="AM3">
        <v>18.800616999999999</v>
      </c>
      <c r="AN3">
        <v>0.77966899999999995</v>
      </c>
      <c r="AO3">
        <v>0</v>
      </c>
      <c r="AP3">
        <v>1.6653</v>
      </c>
      <c r="AQ3">
        <v>10.35857</v>
      </c>
      <c r="AR3">
        <v>34.776000000000003</v>
      </c>
      <c r="AS3">
        <v>35.154834000000001</v>
      </c>
      <c r="AT3">
        <v>20.000001999999999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1.8736980000000001</v>
      </c>
      <c r="BA3">
        <v>0.86243999999999998</v>
      </c>
      <c r="BB3">
        <v>4.4247800000000002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2852.1876350000002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688.71594700000003</v>
      </c>
      <c r="L4">
        <v>552.44000000000005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22.45</v>
      </c>
      <c r="S4">
        <v>27.638981000000001</v>
      </c>
      <c r="T4">
        <v>3.09</v>
      </c>
      <c r="U4">
        <v>335.02499999999998</v>
      </c>
      <c r="V4">
        <v>14.3</v>
      </c>
      <c r="W4">
        <v>46.399079999999998</v>
      </c>
      <c r="X4">
        <v>147.80160000000001</v>
      </c>
      <c r="Y4">
        <v>0</v>
      </c>
      <c r="Z4">
        <v>19.5624</v>
      </c>
      <c r="AA4">
        <v>26.86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9.222505</v>
      </c>
      <c r="AG4">
        <v>51.082107000000001</v>
      </c>
      <c r="AH4">
        <v>22.286372</v>
      </c>
      <c r="AI4">
        <v>0</v>
      </c>
      <c r="AJ4">
        <v>0</v>
      </c>
      <c r="AK4">
        <v>69.669668000000001</v>
      </c>
      <c r="AL4">
        <v>52.29</v>
      </c>
      <c r="AM4">
        <v>18.800616999999999</v>
      </c>
      <c r="AN4">
        <v>0.77966899999999995</v>
      </c>
      <c r="AO4">
        <v>0</v>
      </c>
      <c r="AP4">
        <v>1.6653</v>
      </c>
      <c r="AQ4">
        <v>0</v>
      </c>
      <c r="AR4">
        <v>34.776000000000003</v>
      </c>
      <c r="AS4">
        <v>35.154834000000001</v>
      </c>
      <c r="AT4">
        <v>20.000001999999999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1.8736980000000001</v>
      </c>
      <c r="BA4">
        <v>0.86243999999999998</v>
      </c>
      <c r="BB4">
        <v>4.6321919999999999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2848.7213710000005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688.71594700000003</v>
      </c>
      <c r="L5">
        <v>552.44000000000005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22.45</v>
      </c>
      <c r="S5">
        <v>27.638981000000001</v>
      </c>
      <c r="T5">
        <v>3.09</v>
      </c>
      <c r="U5">
        <v>341.77499999999998</v>
      </c>
      <c r="V5">
        <v>14.3</v>
      </c>
      <c r="W5">
        <v>46.399079999999998</v>
      </c>
      <c r="X5">
        <v>147.80160000000001</v>
      </c>
      <c r="Y5">
        <v>0</v>
      </c>
      <c r="Z5">
        <v>19.5624</v>
      </c>
      <c r="AA5">
        <v>26.86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9.222505</v>
      </c>
      <c r="AG5">
        <v>51.082107000000001</v>
      </c>
      <c r="AH5">
        <v>22.286372</v>
      </c>
      <c r="AI5">
        <v>0</v>
      </c>
      <c r="AJ5">
        <v>0</v>
      </c>
      <c r="AK5">
        <v>69.669668000000001</v>
      </c>
      <c r="AL5">
        <v>52.29</v>
      </c>
      <c r="AM5">
        <v>18.800616999999999</v>
      </c>
      <c r="AN5">
        <v>0.77966899999999995</v>
      </c>
      <c r="AO5">
        <v>0</v>
      </c>
      <c r="AP5">
        <v>1.6653</v>
      </c>
      <c r="AQ5">
        <v>0</v>
      </c>
      <c r="AR5">
        <v>34.776000000000003</v>
      </c>
      <c r="AS5">
        <v>35.154834000000001</v>
      </c>
      <c r="AT5">
        <v>17.522734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4.6460189999999999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2851.1342320000003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688.71594700000003</v>
      </c>
      <c r="L6">
        <v>552.44000000000005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22.45</v>
      </c>
      <c r="S6">
        <v>27.638981000000001</v>
      </c>
      <c r="T6">
        <v>3.09</v>
      </c>
      <c r="U6">
        <v>343.125</v>
      </c>
      <c r="V6">
        <v>14.3</v>
      </c>
      <c r="W6">
        <v>46.399079999999998</v>
      </c>
      <c r="X6">
        <v>147.80160000000001</v>
      </c>
      <c r="Y6">
        <v>0</v>
      </c>
      <c r="Z6">
        <v>19.5624</v>
      </c>
      <c r="AA6">
        <v>26.86</v>
      </c>
      <c r="AB6">
        <v>32.333219</v>
      </c>
      <c r="AC6">
        <v>23.197434999999999</v>
      </c>
      <c r="AD6">
        <v>0</v>
      </c>
      <c r="AE6">
        <v>39.450268999999999</v>
      </c>
      <c r="AF6">
        <v>9.222505</v>
      </c>
      <c r="AG6">
        <v>51.082107000000001</v>
      </c>
      <c r="AH6">
        <v>22.286372</v>
      </c>
      <c r="AI6">
        <v>0</v>
      </c>
      <c r="AJ6">
        <v>0</v>
      </c>
      <c r="AK6">
        <v>69.669668000000001</v>
      </c>
      <c r="AL6">
        <v>52.29</v>
      </c>
      <c r="AM6">
        <v>18.800616999999999</v>
      </c>
      <c r="AN6">
        <v>0.77966899999999995</v>
      </c>
      <c r="AO6">
        <v>0</v>
      </c>
      <c r="AP6">
        <v>1.6653</v>
      </c>
      <c r="AQ6">
        <v>0</v>
      </c>
      <c r="AR6">
        <v>34.776000000000003</v>
      </c>
      <c r="AS6">
        <v>35.154834000000001</v>
      </c>
      <c r="AT6">
        <v>16.769559999999998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4.6460189999999999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2835.564449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688.71594700000003</v>
      </c>
      <c r="L7">
        <v>552.44000000000005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22.45</v>
      </c>
      <c r="S7">
        <v>27.638981000000001</v>
      </c>
      <c r="T7">
        <v>3.09</v>
      </c>
      <c r="U7">
        <v>343.125</v>
      </c>
      <c r="V7">
        <v>14.3</v>
      </c>
      <c r="W7">
        <v>46.399079999999998</v>
      </c>
      <c r="X7">
        <v>147.80160000000001</v>
      </c>
      <c r="Y7">
        <v>0</v>
      </c>
      <c r="Z7">
        <v>19.5624</v>
      </c>
      <c r="AA7">
        <v>26.86</v>
      </c>
      <c r="AB7">
        <v>32.333219</v>
      </c>
      <c r="AC7">
        <v>23.197434999999999</v>
      </c>
      <c r="AD7">
        <v>0</v>
      </c>
      <c r="AE7">
        <v>39.450268999999999</v>
      </c>
      <c r="AF7">
        <v>9.222505</v>
      </c>
      <c r="AG7">
        <v>51.082107000000001</v>
      </c>
      <c r="AH7">
        <v>22.286372</v>
      </c>
      <c r="AI7">
        <v>0</v>
      </c>
      <c r="AJ7">
        <v>0</v>
      </c>
      <c r="AK7">
        <v>69.669668000000001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1.6653</v>
      </c>
      <c r="AQ7">
        <v>0</v>
      </c>
      <c r="AR7">
        <v>34.776000000000003</v>
      </c>
      <c r="AS7">
        <v>35.154834000000001</v>
      </c>
      <c r="AT7">
        <v>16.659476999999999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4.6460189999999999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2862.5405860000001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552.44000000000005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22.45</v>
      </c>
      <c r="S8">
        <v>27.638981000000001</v>
      </c>
      <c r="T8">
        <v>3.09</v>
      </c>
      <c r="U8">
        <v>343.125</v>
      </c>
      <c r="V8">
        <v>14.3</v>
      </c>
      <c r="W8">
        <v>46.399079999999998</v>
      </c>
      <c r="X8">
        <v>147.80160000000001</v>
      </c>
      <c r="Y8">
        <v>0</v>
      </c>
      <c r="Z8">
        <v>19.5624</v>
      </c>
      <c r="AA8">
        <v>26.86</v>
      </c>
      <c r="AB8">
        <v>32.333219</v>
      </c>
      <c r="AC8">
        <v>23.197434999999999</v>
      </c>
      <c r="AD8">
        <v>0</v>
      </c>
      <c r="AE8">
        <v>39.450268999999999</v>
      </c>
      <c r="AF8">
        <v>9.222505</v>
      </c>
      <c r="AG8">
        <v>51.082107000000001</v>
      </c>
      <c r="AH8">
        <v>44.572744</v>
      </c>
      <c r="AI8">
        <v>0</v>
      </c>
      <c r="AJ8">
        <v>0</v>
      </c>
      <c r="AK8">
        <v>69.669668000000001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1.6653</v>
      </c>
      <c r="AQ8">
        <v>0</v>
      </c>
      <c r="AR8">
        <v>34.776000000000003</v>
      </c>
      <c r="AS8">
        <v>35.154834000000001</v>
      </c>
      <c r="AT8">
        <v>15.465032000000001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1.7248810000000001</v>
      </c>
      <c r="BB8">
        <v>4.6460189999999999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2884.4949540000002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616.21594700000003</v>
      </c>
      <c r="L9">
        <v>552.44000000000005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22.45</v>
      </c>
      <c r="S9">
        <v>27.638981000000001</v>
      </c>
      <c r="T9">
        <v>3.09</v>
      </c>
      <c r="U9">
        <v>343.125</v>
      </c>
      <c r="V9">
        <v>14.3</v>
      </c>
      <c r="W9">
        <v>46.399079999999998</v>
      </c>
      <c r="X9">
        <v>147.80160000000001</v>
      </c>
      <c r="Y9">
        <v>0</v>
      </c>
      <c r="Z9">
        <v>19.5624</v>
      </c>
      <c r="AA9">
        <v>26.86</v>
      </c>
      <c r="AB9">
        <v>32.333219</v>
      </c>
      <c r="AC9">
        <v>23.197434999999999</v>
      </c>
      <c r="AD9">
        <v>0</v>
      </c>
      <c r="AE9">
        <v>39.450268999999999</v>
      </c>
      <c r="AF9">
        <v>9.222505</v>
      </c>
      <c r="AG9">
        <v>51.082107000000001</v>
      </c>
      <c r="AH9">
        <v>44.572744</v>
      </c>
      <c r="AI9">
        <v>0</v>
      </c>
      <c r="AJ9">
        <v>0</v>
      </c>
      <c r="AK9">
        <v>69.669668000000001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1.6653</v>
      </c>
      <c r="AQ9">
        <v>0</v>
      </c>
      <c r="AR9">
        <v>34.776000000000003</v>
      </c>
      <c r="AS9">
        <v>35.154834000000001</v>
      </c>
      <c r="AT9">
        <v>16.488723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1.7248810000000001</v>
      </c>
      <c r="BB9">
        <v>4.6460189999999999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2813.0186450000001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615.52909999999997</v>
      </c>
      <c r="L10">
        <v>552.44000000000005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22.45</v>
      </c>
      <c r="S10">
        <v>27.638981000000001</v>
      </c>
      <c r="T10">
        <v>3.09</v>
      </c>
      <c r="U10">
        <v>343.125</v>
      </c>
      <c r="V10">
        <v>14.3</v>
      </c>
      <c r="W10">
        <v>46.399079999999998</v>
      </c>
      <c r="X10">
        <v>147.80160000000001</v>
      </c>
      <c r="Y10">
        <v>0</v>
      </c>
      <c r="Z10">
        <v>19.5624</v>
      </c>
      <c r="AA10">
        <v>26.86</v>
      </c>
      <c r="AB10">
        <v>32.333219</v>
      </c>
      <c r="AC10">
        <v>23.197434999999999</v>
      </c>
      <c r="AD10">
        <v>0</v>
      </c>
      <c r="AE10">
        <v>39.450268999999999</v>
      </c>
      <c r="AF10">
        <v>9.222505</v>
      </c>
      <c r="AG10">
        <v>51.082107000000001</v>
      </c>
      <c r="AH10">
        <v>44.572744</v>
      </c>
      <c r="AI10">
        <v>0</v>
      </c>
      <c r="AJ10">
        <v>0</v>
      </c>
      <c r="AK10">
        <v>69.669668000000001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1.6653</v>
      </c>
      <c r="AQ10">
        <v>0</v>
      </c>
      <c r="AR10">
        <v>34.776000000000003</v>
      </c>
      <c r="AS10">
        <v>35.154834000000001</v>
      </c>
      <c r="AT10">
        <v>15.938931999999999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1.7248810000000001</v>
      </c>
      <c r="BB10">
        <v>4.6460189999999999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2811.7820070000002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615.52909999999997</v>
      </c>
      <c r="L11">
        <v>522.0788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22.63</v>
      </c>
      <c r="R11">
        <v>22.45</v>
      </c>
      <c r="S11">
        <v>27.638981000000001</v>
      </c>
      <c r="T11">
        <v>3.09</v>
      </c>
      <c r="U11">
        <v>343.125</v>
      </c>
      <c r="V11">
        <v>14.3</v>
      </c>
      <c r="W11">
        <v>46.399079999999998</v>
      </c>
      <c r="X11">
        <v>147.80160000000001</v>
      </c>
      <c r="Y11">
        <v>0</v>
      </c>
      <c r="Z11">
        <v>19.5624</v>
      </c>
      <c r="AA11">
        <v>26.86</v>
      </c>
      <c r="AB11">
        <v>32.333219</v>
      </c>
      <c r="AC11">
        <v>23.197434999999999</v>
      </c>
      <c r="AD11">
        <v>0</v>
      </c>
      <c r="AE11">
        <v>39.450268999999999</v>
      </c>
      <c r="AF11">
        <v>9.222505</v>
      </c>
      <c r="AG11">
        <v>51.082107000000001</v>
      </c>
      <c r="AH11">
        <v>44.572744</v>
      </c>
      <c r="AI11">
        <v>0</v>
      </c>
      <c r="AJ11">
        <v>0</v>
      </c>
      <c r="AK11">
        <v>69.669668000000001</v>
      </c>
      <c r="AL11">
        <v>52.29</v>
      </c>
      <c r="AM11">
        <v>18.800616999999999</v>
      </c>
      <c r="AN11">
        <v>0.77966899999999995</v>
      </c>
      <c r="AO11">
        <v>0</v>
      </c>
      <c r="AP11">
        <v>1.6653</v>
      </c>
      <c r="AQ11">
        <v>0</v>
      </c>
      <c r="AR11">
        <v>34.776000000000003</v>
      </c>
      <c r="AS11">
        <v>35.154834000000001</v>
      </c>
      <c r="AT11">
        <v>15.311374000000001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1.7248810000000001</v>
      </c>
      <c r="BB11">
        <v>4.6460189999999999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2753.7070289999997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615.52909999999997</v>
      </c>
      <c r="L12">
        <v>522.0788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22.63</v>
      </c>
      <c r="R12">
        <v>22.45</v>
      </c>
      <c r="S12">
        <v>27.638981000000001</v>
      </c>
      <c r="T12">
        <v>3.09</v>
      </c>
      <c r="U12">
        <v>343.125</v>
      </c>
      <c r="V12">
        <v>14.3</v>
      </c>
      <c r="W12">
        <v>46.399079999999998</v>
      </c>
      <c r="X12">
        <v>147.80160000000001</v>
      </c>
      <c r="Y12">
        <v>0</v>
      </c>
      <c r="Z12">
        <v>19.5624</v>
      </c>
      <c r="AA12">
        <v>26.86</v>
      </c>
      <c r="AB12">
        <v>32.333219</v>
      </c>
      <c r="AC12">
        <v>23.197434999999999</v>
      </c>
      <c r="AD12">
        <v>0</v>
      </c>
      <c r="AE12">
        <v>39.450268999999999</v>
      </c>
      <c r="AF12">
        <v>9.222505</v>
      </c>
      <c r="AG12">
        <v>51.082107000000001</v>
      </c>
      <c r="AH12">
        <v>44.572744</v>
      </c>
      <c r="AI12">
        <v>0</v>
      </c>
      <c r="AJ12">
        <v>0</v>
      </c>
      <c r="AK12">
        <v>69.669668000000001</v>
      </c>
      <c r="AL12">
        <v>52.29</v>
      </c>
      <c r="AM12">
        <v>18.800616999999999</v>
      </c>
      <c r="AN12">
        <v>0.77966899999999995</v>
      </c>
      <c r="AO12">
        <v>0</v>
      </c>
      <c r="AP12">
        <v>1.6653</v>
      </c>
      <c r="AQ12">
        <v>0</v>
      </c>
      <c r="AR12">
        <v>34.776000000000003</v>
      </c>
      <c r="AS12">
        <v>35.154834000000001</v>
      </c>
      <c r="AT12">
        <v>14.745842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1.7248810000000001</v>
      </c>
      <c r="BB12">
        <v>4.6460189999999999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2753.1414969999996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553.25919999999996</v>
      </c>
      <c r="L13">
        <v>522.0788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22.63</v>
      </c>
      <c r="R13">
        <v>22.45</v>
      </c>
      <c r="S13">
        <v>27.638981000000001</v>
      </c>
      <c r="T13">
        <v>3.09</v>
      </c>
      <c r="U13">
        <v>343.125</v>
      </c>
      <c r="V13">
        <v>14.3</v>
      </c>
      <c r="W13">
        <v>46.399079999999998</v>
      </c>
      <c r="X13">
        <v>147.80160000000001</v>
      </c>
      <c r="Y13">
        <v>0</v>
      </c>
      <c r="Z13">
        <v>19.5624</v>
      </c>
      <c r="AA13">
        <v>26.86</v>
      </c>
      <c r="AB13">
        <v>32.333219</v>
      </c>
      <c r="AC13">
        <v>23.197434999999999</v>
      </c>
      <c r="AD13">
        <v>0</v>
      </c>
      <c r="AE13">
        <v>39.450268999999999</v>
      </c>
      <c r="AF13">
        <v>9.222505</v>
      </c>
      <c r="AG13">
        <v>51.082107000000001</v>
      </c>
      <c r="AH13">
        <v>44.572744</v>
      </c>
      <c r="AI13">
        <v>0</v>
      </c>
      <c r="AJ13">
        <v>0</v>
      </c>
      <c r="AK13">
        <v>69.669668000000001</v>
      </c>
      <c r="AL13">
        <v>52.29</v>
      </c>
      <c r="AM13">
        <v>18.800616999999999</v>
      </c>
      <c r="AN13">
        <v>0.77966899999999995</v>
      </c>
      <c r="AO13">
        <v>0</v>
      </c>
      <c r="AP13">
        <v>1.1529</v>
      </c>
      <c r="AQ13">
        <v>0</v>
      </c>
      <c r="AR13">
        <v>34.776000000000003</v>
      </c>
      <c r="AS13">
        <v>35.154834000000001</v>
      </c>
      <c r="AT13">
        <v>13.230945999999999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1.7248810000000001</v>
      </c>
      <c r="BB13">
        <v>4.8672579999999996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2689.065540000001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523.25919999999996</v>
      </c>
      <c r="L14">
        <v>522.0788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22.63</v>
      </c>
      <c r="R14">
        <v>22.45</v>
      </c>
      <c r="S14">
        <v>27.638981000000001</v>
      </c>
      <c r="T14">
        <v>3.09</v>
      </c>
      <c r="U14">
        <v>343.125</v>
      </c>
      <c r="V14">
        <v>14.3</v>
      </c>
      <c r="W14">
        <v>46.399079999999998</v>
      </c>
      <c r="X14">
        <v>147.80160000000001</v>
      </c>
      <c r="Y14">
        <v>0</v>
      </c>
      <c r="Z14">
        <v>19.5624</v>
      </c>
      <c r="AA14">
        <v>26.86</v>
      </c>
      <c r="AB14">
        <v>32.333219</v>
      </c>
      <c r="AC14">
        <v>23.197434999999999</v>
      </c>
      <c r="AD14">
        <v>0</v>
      </c>
      <c r="AE14">
        <v>39.450268999999999</v>
      </c>
      <c r="AF14">
        <v>9.222505</v>
      </c>
      <c r="AG14">
        <v>51.082107000000001</v>
      </c>
      <c r="AH14">
        <v>44.572744</v>
      </c>
      <c r="AI14">
        <v>0</v>
      </c>
      <c r="AJ14">
        <v>0</v>
      </c>
      <c r="AK14">
        <v>69.669668000000001</v>
      </c>
      <c r="AL14">
        <v>52.29</v>
      </c>
      <c r="AM14">
        <v>18.800616999999999</v>
      </c>
      <c r="AN14">
        <v>0.77966899999999995</v>
      </c>
      <c r="AO14">
        <v>0</v>
      </c>
      <c r="AP14">
        <v>1.1529</v>
      </c>
      <c r="AQ14">
        <v>0</v>
      </c>
      <c r="AR14">
        <v>34.776000000000003</v>
      </c>
      <c r="AS14">
        <v>35.154834000000001</v>
      </c>
      <c r="AT14">
        <v>13.917194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1.7248810000000001</v>
      </c>
      <c r="BB14">
        <v>5.3112849999999998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2660.1958150000005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453.25920000000002</v>
      </c>
      <c r="L15">
        <v>522.0788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22.63</v>
      </c>
      <c r="R15">
        <v>22.45</v>
      </c>
      <c r="S15">
        <v>27.638981000000001</v>
      </c>
      <c r="T15">
        <v>3.09</v>
      </c>
      <c r="U15">
        <v>343.125</v>
      </c>
      <c r="V15">
        <v>14.3</v>
      </c>
      <c r="W15">
        <v>46.399079999999998</v>
      </c>
      <c r="X15">
        <v>147.80160000000001</v>
      </c>
      <c r="Y15">
        <v>0</v>
      </c>
      <c r="Z15">
        <v>19.5624</v>
      </c>
      <c r="AA15">
        <v>26.86</v>
      </c>
      <c r="AB15">
        <v>32.333219</v>
      </c>
      <c r="AC15">
        <v>23.197434999999999</v>
      </c>
      <c r="AD15">
        <v>0</v>
      </c>
      <c r="AE15">
        <v>39.450268999999999</v>
      </c>
      <c r="AF15">
        <v>9.222505</v>
      </c>
      <c r="AG15">
        <v>51.082107000000001</v>
      </c>
      <c r="AH15">
        <v>44.572744</v>
      </c>
      <c r="AI15">
        <v>0</v>
      </c>
      <c r="AJ15">
        <v>0</v>
      </c>
      <c r="AK15">
        <v>69.669668000000001</v>
      </c>
      <c r="AL15">
        <v>65.072000000000003</v>
      </c>
      <c r="AM15">
        <v>18.800616999999999</v>
      </c>
      <c r="AN15">
        <v>0.77966899999999995</v>
      </c>
      <c r="AO15">
        <v>0</v>
      </c>
      <c r="AP15">
        <v>1.1529</v>
      </c>
      <c r="AQ15">
        <v>0</v>
      </c>
      <c r="AR15">
        <v>34.776000000000003</v>
      </c>
      <c r="AS15">
        <v>35.154834000000001</v>
      </c>
      <c r="AT15">
        <v>15.927882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1.7248810000000001</v>
      </c>
      <c r="BB15">
        <v>5.5340720000000001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2605.2112900000002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399.19260000000003</v>
      </c>
      <c r="L16">
        <v>424.57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19.613800000000001</v>
      </c>
      <c r="R16">
        <v>19.628499999999999</v>
      </c>
      <c r="S16">
        <v>24.0443</v>
      </c>
      <c r="T16">
        <v>3.09</v>
      </c>
      <c r="U16">
        <v>343.125</v>
      </c>
      <c r="V16">
        <v>13.412800000000001</v>
      </c>
      <c r="W16">
        <v>46.399079999999998</v>
      </c>
      <c r="X16">
        <v>147.80160000000001</v>
      </c>
      <c r="Y16">
        <v>0</v>
      </c>
      <c r="Z16">
        <v>19.5624</v>
      </c>
      <c r="AA16">
        <v>26.86</v>
      </c>
      <c r="AB16">
        <v>32.333219</v>
      </c>
      <c r="AC16">
        <v>23.197434999999999</v>
      </c>
      <c r="AD16">
        <v>0</v>
      </c>
      <c r="AE16">
        <v>39.450268999999999</v>
      </c>
      <c r="AF16">
        <v>9.222505</v>
      </c>
      <c r="AG16">
        <v>51.082107000000001</v>
      </c>
      <c r="AH16">
        <v>44.572744</v>
      </c>
      <c r="AI16">
        <v>0</v>
      </c>
      <c r="AJ16">
        <v>0</v>
      </c>
      <c r="AK16">
        <v>69.669668000000001</v>
      </c>
      <c r="AL16">
        <v>65.072000000000003</v>
      </c>
      <c r="AM16">
        <v>18.800616999999999</v>
      </c>
      <c r="AN16">
        <v>0.77966899999999995</v>
      </c>
      <c r="AO16">
        <v>0</v>
      </c>
      <c r="AP16">
        <v>1.1529</v>
      </c>
      <c r="AQ16">
        <v>0</v>
      </c>
      <c r="AR16">
        <v>34.776000000000003</v>
      </c>
      <c r="AS16">
        <v>35.154834000000001</v>
      </c>
      <c r="AT16">
        <v>14.294771000000001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1.7248810000000001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2441.6831990000001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381.19260000000003</v>
      </c>
      <c r="L17">
        <v>324.57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19.613800000000001</v>
      </c>
      <c r="R17">
        <v>19.628499999999999</v>
      </c>
      <c r="S17">
        <v>24.0443</v>
      </c>
      <c r="T17">
        <v>3.09</v>
      </c>
      <c r="U17">
        <v>343.125</v>
      </c>
      <c r="V17">
        <v>14.3</v>
      </c>
      <c r="W17">
        <v>46.399079999999998</v>
      </c>
      <c r="X17">
        <v>147.80160000000001</v>
      </c>
      <c r="Y17">
        <v>0</v>
      </c>
      <c r="Z17">
        <v>19.5624</v>
      </c>
      <c r="AA17">
        <v>26.86</v>
      </c>
      <c r="AB17">
        <v>32.333219</v>
      </c>
      <c r="AC17">
        <v>23.197434999999999</v>
      </c>
      <c r="AD17">
        <v>0</v>
      </c>
      <c r="AE17">
        <v>39.450268999999999</v>
      </c>
      <c r="AF17">
        <v>9.222505</v>
      </c>
      <c r="AG17">
        <v>51.082107000000001</v>
      </c>
      <c r="AH17">
        <v>44.572744</v>
      </c>
      <c r="AI17">
        <v>0</v>
      </c>
      <c r="AJ17">
        <v>0</v>
      </c>
      <c r="AK17">
        <v>69.669668000000001</v>
      </c>
      <c r="AL17">
        <v>65.072000000000003</v>
      </c>
      <c r="AM17">
        <v>18.800616999999999</v>
      </c>
      <c r="AN17">
        <v>0.77966899999999995</v>
      </c>
      <c r="AO17">
        <v>0</v>
      </c>
      <c r="AP17">
        <v>1.1529</v>
      </c>
      <c r="AQ17">
        <v>0</v>
      </c>
      <c r="AR17">
        <v>34.776000000000003</v>
      </c>
      <c r="AS17">
        <v>35.154834000000001</v>
      </c>
      <c r="AT17">
        <v>15.554162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1.7248810000000001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2325.8297899999993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381.19260000000003</v>
      </c>
      <c r="L18">
        <v>262.57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17.0717</v>
      </c>
      <c r="R18">
        <v>17.245000000000001</v>
      </c>
      <c r="S18">
        <v>21.338799999999999</v>
      </c>
      <c r="T18">
        <v>3.09</v>
      </c>
      <c r="U18">
        <v>343.125</v>
      </c>
      <c r="V18">
        <v>14.3</v>
      </c>
      <c r="W18">
        <v>46.399079999999998</v>
      </c>
      <c r="X18">
        <v>147.80160000000001</v>
      </c>
      <c r="Y18">
        <v>0</v>
      </c>
      <c r="Z18">
        <v>19.5624</v>
      </c>
      <c r="AA18">
        <v>26.86</v>
      </c>
      <c r="AB18">
        <v>32.333219</v>
      </c>
      <c r="AC18">
        <v>23.197434999999999</v>
      </c>
      <c r="AD18">
        <v>0</v>
      </c>
      <c r="AE18">
        <v>39.450268999999999</v>
      </c>
      <c r="AF18">
        <v>9.222505</v>
      </c>
      <c r="AG18">
        <v>51.082107000000001</v>
      </c>
      <c r="AH18">
        <v>44.572744</v>
      </c>
      <c r="AI18">
        <v>0</v>
      </c>
      <c r="AJ18">
        <v>0</v>
      </c>
      <c r="AK18">
        <v>69.669668000000001</v>
      </c>
      <c r="AL18">
        <v>65.072000000000003</v>
      </c>
      <c r="AM18">
        <v>18.800616999999999</v>
      </c>
      <c r="AN18">
        <v>0.77966899999999995</v>
      </c>
      <c r="AO18">
        <v>0</v>
      </c>
      <c r="AP18">
        <v>1.1529</v>
      </c>
      <c r="AQ18">
        <v>0</v>
      </c>
      <c r="AR18">
        <v>34.776000000000003</v>
      </c>
      <c r="AS18">
        <v>35.154834000000001</v>
      </c>
      <c r="AT18">
        <v>15.519864999999999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1.7248810000000001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2256.1643929999996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381.19260000000003</v>
      </c>
      <c r="L19">
        <v>254.48140000000001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13.103199999999999</v>
      </c>
      <c r="R19">
        <v>17.245000000000001</v>
      </c>
      <c r="S19">
        <v>16.1523</v>
      </c>
      <c r="T19">
        <v>3.09</v>
      </c>
      <c r="U19">
        <v>343.125</v>
      </c>
      <c r="V19">
        <v>14.3</v>
      </c>
      <c r="W19">
        <v>46.399079999999998</v>
      </c>
      <c r="X19">
        <v>147.80160000000001</v>
      </c>
      <c r="Y19">
        <v>0</v>
      </c>
      <c r="Z19">
        <v>19.5624</v>
      </c>
      <c r="AA19">
        <v>26.86</v>
      </c>
      <c r="AB19">
        <v>32.333219</v>
      </c>
      <c r="AC19">
        <v>23.197434999999999</v>
      </c>
      <c r="AD19">
        <v>0</v>
      </c>
      <c r="AE19">
        <v>39.450268999999999</v>
      </c>
      <c r="AF19">
        <v>9.222505</v>
      </c>
      <c r="AG19">
        <v>51.082107000000001</v>
      </c>
      <c r="AH19">
        <v>44.572744</v>
      </c>
      <c r="AI19">
        <v>3.814368</v>
      </c>
      <c r="AJ19">
        <v>0</v>
      </c>
      <c r="AK19">
        <v>69.669668000000001</v>
      </c>
      <c r="AL19">
        <v>65.072000000000003</v>
      </c>
      <c r="AM19">
        <v>18.800616999999999</v>
      </c>
      <c r="AN19">
        <v>0.77966899999999995</v>
      </c>
      <c r="AO19">
        <v>0</v>
      </c>
      <c r="AP19">
        <v>1.1529</v>
      </c>
      <c r="AQ19">
        <v>0</v>
      </c>
      <c r="AR19">
        <v>34.776000000000003</v>
      </c>
      <c r="AS19">
        <v>35.154834000000001</v>
      </c>
      <c r="AT19">
        <v>17.236996999999999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1.7248810000000001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2244.4522929999994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381.19260000000003</v>
      </c>
      <c r="L20">
        <v>254.48140000000001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13.103199999999999</v>
      </c>
      <c r="R20">
        <v>19.628499999999999</v>
      </c>
      <c r="S20">
        <v>16.1523</v>
      </c>
      <c r="T20">
        <v>3.09</v>
      </c>
      <c r="U20">
        <v>343.125</v>
      </c>
      <c r="V20">
        <v>14.3</v>
      </c>
      <c r="W20">
        <v>46.399079999999998</v>
      </c>
      <c r="X20">
        <v>147.80160000000001</v>
      </c>
      <c r="Y20">
        <v>0</v>
      </c>
      <c r="Z20">
        <v>19.5624</v>
      </c>
      <c r="AA20">
        <v>26.86</v>
      </c>
      <c r="AB20">
        <v>32.333219</v>
      </c>
      <c r="AC20">
        <v>23.197434999999999</v>
      </c>
      <c r="AD20">
        <v>0</v>
      </c>
      <c r="AE20">
        <v>39.450268999999999</v>
      </c>
      <c r="AF20">
        <v>9.222505</v>
      </c>
      <c r="AG20">
        <v>51.082107000000001</v>
      </c>
      <c r="AH20">
        <v>44.572744</v>
      </c>
      <c r="AI20">
        <v>3.814368</v>
      </c>
      <c r="AJ20">
        <v>0</v>
      </c>
      <c r="AK20">
        <v>69.669668000000001</v>
      </c>
      <c r="AL20">
        <v>65.072000000000003</v>
      </c>
      <c r="AM20">
        <v>18.800616999999999</v>
      </c>
      <c r="AN20">
        <v>0.77966899999999995</v>
      </c>
      <c r="AO20">
        <v>0</v>
      </c>
      <c r="AP20">
        <v>1.6653</v>
      </c>
      <c r="AQ20">
        <v>0</v>
      </c>
      <c r="AR20">
        <v>34.776000000000003</v>
      </c>
      <c r="AS20">
        <v>35.154834000000001</v>
      </c>
      <c r="AT20">
        <v>18.540900000000001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1.7248810000000001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2248.6520959999998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381.19260000000003</v>
      </c>
      <c r="L21">
        <v>254.48140000000001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13.103199999999999</v>
      </c>
      <c r="R21">
        <v>15.721299999999999</v>
      </c>
      <c r="S21">
        <v>16.1523</v>
      </c>
      <c r="T21">
        <v>2.6680489999999999</v>
      </c>
      <c r="U21">
        <v>343.125</v>
      </c>
      <c r="V21">
        <v>14.3</v>
      </c>
      <c r="W21">
        <v>46.399079999999998</v>
      </c>
      <c r="X21">
        <v>147.80160000000001</v>
      </c>
      <c r="Y21">
        <v>0</v>
      </c>
      <c r="Z21">
        <v>19.5624</v>
      </c>
      <c r="AA21">
        <v>26.86</v>
      </c>
      <c r="AB21">
        <v>32.333219</v>
      </c>
      <c r="AC21">
        <v>23.197434999999999</v>
      </c>
      <c r="AD21">
        <v>0</v>
      </c>
      <c r="AE21">
        <v>39.450268999999999</v>
      </c>
      <c r="AF21">
        <v>9.222505</v>
      </c>
      <c r="AG21">
        <v>51.082107000000001</v>
      </c>
      <c r="AH21">
        <v>44.572744</v>
      </c>
      <c r="AI21">
        <v>18.308964</v>
      </c>
      <c r="AJ21">
        <v>0</v>
      </c>
      <c r="AK21">
        <v>69.669668000000001</v>
      </c>
      <c r="AL21">
        <v>65.072000000000003</v>
      </c>
      <c r="AM21">
        <v>18.800616999999999</v>
      </c>
      <c r="AN21">
        <v>0.77966899999999995</v>
      </c>
      <c r="AO21">
        <v>0</v>
      </c>
      <c r="AP21">
        <v>1.6653</v>
      </c>
      <c r="AQ21">
        <v>0</v>
      </c>
      <c r="AR21">
        <v>34.776000000000003</v>
      </c>
      <c r="AS21">
        <v>35.154834000000001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1.7248810000000001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2260.2766429999997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381.19260000000003</v>
      </c>
      <c r="L22">
        <v>305.395354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13.103199999999999</v>
      </c>
      <c r="R22">
        <v>15.721299999999999</v>
      </c>
      <c r="S22">
        <v>16.1523</v>
      </c>
      <c r="T22">
        <v>2.4285000000000001</v>
      </c>
      <c r="U22">
        <v>343.125</v>
      </c>
      <c r="V22">
        <v>14.3</v>
      </c>
      <c r="W22">
        <v>46.399079999999998</v>
      </c>
      <c r="X22">
        <v>147.80160000000001</v>
      </c>
      <c r="Y22">
        <v>0</v>
      </c>
      <c r="Z22">
        <v>19.5624</v>
      </c>
      <c r="AA22">
        <v>26.86</v>
      </c>
      <c r="AB22">
        <v>32.333219</v>
      </c>
      <c r="AC22">
        <v>23.197434999999999</v>
      </c>
      <c r="AD22">
        <v>0</v>
      </c>
      <c r="AE22">
        <v>39.450268999999999</v>
      </c>
      <c r="AF22">
        <v>9.222505</v>
      </c>
      <c r="AG22">
        <v>51.082107000000001</v>
      </c>
      <c r="AH22">
        <v>44.572744</v>
      </c>
      <c r="AI22">
        <v>18.308964</v>
      </c>
      <c r="AJ22">
        <v>0</v>
      </c>
      <c r="AK22">
        <v>69.669668000000001</v>
      </c>
      <c r="AL22">
        <v>65.072000000000003</v>
      </c>
      <c r="AM22">
        <v>18.800616999999999</v>
      </c>
      <c r="AN22">
        <v>0.77966899999999995</v>
      </c>
      <c r="AO22">
        <v>0</v>
      </c>
      <c r="AP22">
        <v>1.6653</v>
      </c>
      <c r="AQ22">
        <v>0</v>
      </c>
      <c r="AR22">
        <v>34.776000000000003</v>
      </c>
      <c r="AS22">
        <v>35.154834000000001</v>
      </c>
      <c r="AT22">
        <v>20.000001999999999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1.7248810000000001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2310.9510479999994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381.19260000000003</v>
      </c>
      <c r="L23">
        <v>410.05661099999998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13.103199999999999</v>
      </c>
      <c r="R23">
        <v>15.721299999999999</v>
      </c>
      <c r="S23">
        <v>16.1523</v>
      </c>
      <c r="T23">
        <v>2.4285000000000001</v>
      </c>
      <c r="U23">
        <v>343.125</v>
      </c>
      <c r="V23">
        <v>12.132199999999999</v>
      </c>
      <c r="W23">
        <v>40.024500000000003</v>
      </c>
      <c r="X23">
        <v>128.30160000000001</v>
      </c>
      <c r="Y23">
        <v>0</v>
      </c>
      <c r="Z23">
        <v>19.5624</v>
      </c>
      <c r="AA23">
        <v>26.86</v>
      </c>
      <c r="AB23">
        <v>32.333219</v>
      </c>
      <c r="AC23">
        <v>23.197434999999999</v>
      </c>
      <c r="AD23">
        <v>10.70148</v>
      </c>
      <c r="AE23">
        <v>39.450268999999999</v>
      </c>
      <c r="AF23">
        <v>9.222505</v>
      </c>
      <c r="AG23">
        <v>51.082107000000001</v>
      </c>
      <c r="AH23">
        <v>44.572744</v>
      </c>
      <c r="AI23">
        <v>3.814368</v>
      </c>
      <c r="AJ23">
        <v>0</v>
      </c>
      <c r="AK23">
        <v>69.669668000000001</v>
      </c>
      <c r="AL23">
        <v>65.072000000000003</v>
      </c>
      <c r="AM23">
        <v>18.800616999999999</v>
      </c>
      <c r="AN23">
        <v>0.77966899999999995</v>
      </c>
      <c r="AO23">
        <v>0</v>
      </c>
      <c r="AP23">
        <v>1.6653</v>
      </c>
      <c r="AQ23">
        <v>0</v>
      </c>
      <c r="AR23">
        <v>34.776000000000003</v>
      </c>
      <c r="AS23">
        <v>35.154834000000001</v>
      </c>
      <c r="AT23">
        <v>20.000001999999999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1.7248810000000001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2383.7768089999995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385.25920000000002</v>
      </c>
      <c r="L24">
        <v>523.91601900000001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18.6615</v>
      </c>
      <c r="R24">
        <v>18.5428</v>
      </c>
      <c r="S24">
        <v>22.453600000000002</v>
      </c>
      <c r="T24">
        <v>2.4285000000000001</v>
      </c>
      <c r="U24">
        <v>343.125</v>
      </c>
      <c r="V24">
        <v>12.806041</v>
      </c>
      <c r="W24">
        <v>46.001561000000002</v>
      </c>
      <c r="X24">
        <v>146.21830600000001</v>
      </c>
      <c r="Y24">
        <v>0</v>
      </c>
      <c r="Z24">
        <v>19.5624</v>
      </c>
      <c r="AA24">
        <v>26.86</v>
      </c>
      <c r="AB24">
        <v>32.333219</v>
      </c>
      <c r="AC24">
        <v>23.197434999999999</v>
      </c>
      <c r="AD24">
        <v>10.70148</v>
      </c>
      <c r="AE24">
        <v>39.450268999999999</v>
      </c>
      <c r="AF24">
        <v>9.222505</v>
      </c>
      <c r="AG24">
        <v>51.082107000000001</v>
      </c>
      <c r="AH24">
        <v>44.572744</v>
      </c>
      <c r="AI24">
        <v>3.814368</v>
      </c>
      <c r="AJ24">
        <v>0</v>
      </c>
      <c r="AK24">
        <v>69.669668000000001</v>
      </c>
      <c r="AL24">
        <v>65.072000000000003</v>
      </c>
      <c r="AM24">
        <v>18.800616999999999</v>
      </c>
      <c r="AN24">
        <v>0.77966899999999995</v>
      </c>
      <c r="AO24">
        <v>0</v>
      </c>
      <c r="AP24">
        <v>1.6653</v>
      </c>
      <c r="AQ24">
        <v>0</v>
      </c>
      <c r="AR24">
        <v>34.776000000000003</v>
      </c>
      <c r="AS24">
        <v>35.154834000000001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1.7248810000000001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2540.9515250000004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385.25920000000002</v>
      </c>
      <c r="L25">
        <v>544.35140000000001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18.6615</v>
      </c>
      <c r="R25">
        <v>18.5428</v>
      </c>
      <c r="S25">
        <v>22.453600000000002</v>
      </c>
      <c r="T25">
        <v>2.4285000000000001</v>
      </c>
      <c r="U25">
        <v>343.125</v>
      </c>
      <c r="V25">
        <v>13.019399999999999</v>
      </c>
      <c r="W25">
        <v>46.399079999999998</v>
      </c>
      <c r="X25">
        <v>147.80160000000001</v>
      </c>
      <c r="Y25">
        <v>0</v>
      </c>
      <c r="Z25">
        <v>19.5624</v>
      </c>
      <c r="AA25">
        <v>26.86</v>
      </c>
      <c r="AB25">
        <v>32.333219</v>
      </c>
      <c r="AC25">
        <v>23.197434999999999</v>
      </c>
      <c r="AD25">
        <v>10.70148</v>
      </c>
      <c r="AE25">
        <v>39.450268999999999</v>
      </c>
      <c r="AF25">
        <v>9.222505</v>
      </c>
      <c r="AG25">
        <v>51.082107000000001</v>
      </c>
      <c r="AH25">
        <v>44.572744</v>
      </c>
      <c r="AI25">
        <v>3.814368</v>
      </c>
      <c r="AJ25">
        <v>0</v>
      </c>
      <c r="AK25">
        <v>69.669668000000001</v>
      </c>
      <c r="AL25">
        <v>65.072000000000003</v>
      </c>
      <c r="AM25">
        <v>18.800616999999999</v>
      </c>
      <c r="AN25">
        <v>0.77966899999999995</v>
      </c>
      <c r="AO25">
        <v>0</v>
      </c>
      <c r="AP25">
        <v>1.6653</v>
      </c>
      <c r="AQ25">
        <v>0</v>
      </c>
      <c r="AR25">
        <v>34.776000000000003</v>
      </c>
      <c r="AS25">
        <v>35.154834000000001</v>
      </c>
      <c r="AT25">
        <v>20.000001999999999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1.7248810000000001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2563.5810780000002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458.45</v>
      </c>
      <c r="L26">
        <v>544.35140000000001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18.6615</v>
      </c>
      <c r="R26">
        <v>18.5428</v>
      </c>
      <c r="S26">
        <v>22.453600000000002</v>
      </c>
      <c r="T26">
        <v>2.4285000000000001</v>
      </c>
      <c r="U26">
        <v>343.125</v>
      </c>
      <c r="V26">
        <v>13.019399999999999</v>
      </c>
      <c r="W26">
        <v>46.399079999999998</v>
      </c>
      <c r="X26">
        <v>147.80160000000001</v>
      </c>
      <c r="Y26">
        <v>0</v>
      </c>
      <c r="Z26">
        <v>19.5624</v>
      </c>
      <c r="AA26">
        <v>26.86</v>
      </c>
      <c r="AB26">
        <v>32.333219</v>
      </c>
      <c r="AC26">
        <v>23.197434999999999</v>
      </c>
      <c r="AD26">
        <v>10.70148</v>
      </c>
      <c r="AE26">
        <v>39.450268999999999</v>
      </c>
      <c r="AF26">
        <v>9.222505</v>
      </c>
      <c r="AG26">
        <v>51.082107000000001</v>
      </c>
      <c r="AH26">
        <v>44.572744</v>
      </c>
      <c r="AI26">
        <v>3.814368</v>
      </c>
      <c r="AJ26">
        <v>0</v>
      </c>
      <c r="AK26">
        <v>69.669668000000001</v>
      </c>
      <c r="AL26">
        <v>65.072000000000003</v>
      </c>
      <c r="AM26">
        <v>18.800616999999999</v>
      </c>
      <c r="AN26">
        <v>0.77966899999999995</v>
      </c>
      <c r="AO26">
        <v>0</v>
      </c>
      <c r="AP26">
        <v>1.6653</v>
      </c>
      <c r="AQ26">
        <v>0</v>
      </c>
      <c r="AR26">
        <v>34.776000000000003</v>
      </c>
      <c r="AS26">
        <v>35.154834000000001</v>
      </c>
      <c r="AT26">
        <v>20.000001999999999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1.7248810000000001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2636.7718780000005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458.45</v>
      </c>
      <c r="L27">
        <v>544.35140000000001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18.6615</v>
      </c>
      <c r="R27">
        <v>18.5428</v>
      </c>
      <c r="S27">
        <v>22.453600000000002</v>
      </c>
      <c r="T27">
        <v>2.4285000000000001</v>
      </c>
      <c r="U27">
        <v>343.125</v>
      </c>
      <c r="V27">
        <v>13.019399999999999</v>
      </c>
      <c r="W27">
        <v>37.021099999999997</v>
      </c>
      <c r="X27">
        <v>118.6682</v>
      </c>
      <c r="Y27">
        <v>0</v>
      </c>
      <c r="Z27">
        <v>19.5624</v>
      </c>
      <c r="AA27">
        <v>26.86</v>
      </c>
      <c r="AB27">
        <v>32.333219</v>
      </c>
      <c r="AC27">
        <v>23.197434999999999</v>
      </c>
      <c r="AD27">
        <v>21.717708999999999</v>
      </c>
      <c r="AE27">
        <v>39.450268999999999</v>
      </c>
      <c r="AF27">
        <v>9.222505</v>
      </c>
      <c r="AG27">
        <v>51.082107000000001</v>
      </c>
      <c r="AH27">
        <v>44.572744</v>
      </c>
      <c r="AI27">
        <v>3.814368</v>
      </c>
      <c r="AJ27">
        <v>0</v>
      </c>
      <c r="AK27">
        <v>69.669668000000001</v>
      </c>
      <c r="AL27">
        <v>65.072000000000003</v>
      </c>
      <c r="AM27">
        <v>18.800616999999999</v>
      </c>
      <c r="AN27">
        <v>0.77966899999999995</v>
      </c>
      <c r="AO27">
        <v>0</v>
      </c>
      <c r="AP27">
        <v>1.5371999999999999</v>
      </c>
      <c r="AQ27">
        <v>0</v>
      </c>
      <c r="AR27">
        <v>34.776000000000003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1.7248810000000001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2609.148627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458.45</v>
      </c>
      <c r="L28">
        <v>525.37599999999998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18.6615</v>
      </c>
      <c r="R28">
        <v>18.5428</v>
      </c>
      <c r="S28">
        <v>22.453600000000002</v>
      </c>
      <c r="T28">
        <v>2.4285000000000001</v>
      </c>
      <c r="U28">
        <v>343.125</v>
      </c>
      <c r="V28">
        <v>13.019399999999999</v>
      </c>
      <c r="W28">
        <v>37.021099999999997</v>
      </c>
      <c r="X28">
        <v>118.6682</v>
      </c>
      <c r="Y28">
        <v>0</v>
      </c>
      <c r="Z28">
        <v>19.5624</v>
      </c>
      <c r="AA28">
        <v>26.86</v>
      </c>
      <c r="AB28">
        <v>32.333219</v>
      </c>
      <c r="AC28">
        <v>23.197434999999999</v>
      </c>
      <c r="AD28">
        <v>21.717708999999999</v>
      </c>
      <c r="AE28">
        <v>39.450268999999999</v>
      </c>
      <c r="AF28">
        <v>9.222505</v>
      </c>
      <c r="AG28">
        <v>51.082107000000001</v>
      </c>
      <c r="AH28">
        <v>44.572744</v>
      </c>
      <c r="AI28">
        <v>7.6287349999999998</v>
      </c>
      <c r="AJ28">
        <v>0</v>
      </c>
      <c r="AK28">
        <v>69.669668000000001</v>
      </c>
      <c r="AL28">
        <v>65.072000000000003</v>
      </c>
      <c r="AM28">
        <v>18.800616999999999</v>
      </c>
      <c r="AN28">
        <v>0.77966899999999995</v>
      </c>
      <c r="AO28">
        <v>0</v>
      </c>
      <c r="AP28">
        <v>1.5371999999999999</v>
      </c>
      <c r="AQ28">
        <v>0</v>
      </c>
      <c r="AR28">
        <v>34.776000000000003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1.7248810000000001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2593.9875939999997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385.95</v>
      </c>
      <c r="L29">
        <v>423.10669999999999</v>
      </c>
      <c r="M29">
        <v>67.874700000000004</v>
      </c>
      <c r="N29">
        <v>101.54089999999999</v>
      </c>
      <c r="O29">
        <v>95.929599999999994</v>
      </c>
      <c r="P29">
        <v>134.4871</v>
      </c>
      <c r="Q29">
        <v>18.6615</v>
      </c>
      <c r="R29">
        <v>18.5428</v>
      </c>
      <c r="S29">
        <v>22.453600000000002</v>
      </c>
      <c r="T29">
        <v>2.4285000000000001</v>
      </c>
      <c r="U29">
        <v>343.125</v>
      </c>
      <c r="V29">
        <v>13.019399999999999</v>
      </c>
      <c r="W29">
        <v>37.021099999999997</v>
      </c>
      <c r="X29">
        <v>118.6682</v>
      </c>
      <c r="Y29">
        <v>0</v>
      </c>
      <c r="Z29">
        <v>19.5624</v>
      </c>
      <c r="AA29">
        <v>26.86</v>
      </c>
      <c r="AB29">
        <v>32.333219</v>
      </c>
      <c r="AC29">
        <v>23.197434999999999</v>
      </c>
      <c r="AD29">
        <v>21.717708999999999</v>
      </c>
      <c r="AE29">
        <v>39.450268999999999</v>
      </c>
      <c r="AF29">
        <v>9.222505</v>
      </c>
      <c r="AG29">
        <v>51.082107000000001</v>
      </c>
      <c r="AH29">
        <v>44.572744</v>
      </c>
      <c r="AI29">
        <v>39.193389000000003</v>
      </c>
      <c r="AJ29">
        <v>0</v>
      </c>
      <c r="AK29">
        <v>69.669668000000001</v>
      </c>
      <c r="AL29">
        <v>65.072000000000003</v>
      </c>
      <c r="AM29">
        <v>18.800616999999999</v>
      </c>
      <c r="AN29">
        <v>0.77966899999999995</v>
      </c>
      <c r="AO29">
        <v>0</v>
      </c>
      <c r="AP29">
        <v>1.5371999999999999</v>
      </c>
      <c r="AQ29">
        <v>0</v>
      </c>
      <c r="AR29">
        <v>34.776000000000003</v>
      </c>
      <c r="AS29">
        <v>35.154834000000001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1.7248810000000001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2348.6102549999996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381.19260000000003</v>
      </c>
      <c r="L30">
        <v>383.8374</v>
      </c>
      <c r="M30">
        <v>67.874700000000004</v>
      </c>
      <c r="N30">
        <v>101.54089999999999</v>
      </c>
      <c r="O30">
        <v>95.929599999999994</v>
      </c>
      <c r="P30">
        <v>134.4871</v>
      </c>
      <c r="Q30">
        <v>15.645300000000001</v>
      </c>
      <c r="R30">
        <v>15.721299999999999</v>
      </c>
      <c r="S30">
        <v>18.857800000000001</v>
      </c>
      <c r="T30">
        <v>2.4285000000000001</v>
      </c>
      <c r="U30">
        <v>343.125</v>
      </c>
      <c r="V30">
        <v>13.019399999999999</v>
      </c>
      <c r="W30">
        <v>37.021099999999997</v>
      </c>
      <c r="X30">
        <v>118.6682</v>
      </c>
      <c r="Y30">
        <v>0</v>
      </c>
      <c r="Z30">
        <v>19.5624</v>
      </c>
      <c r="AA30">
        <v>26.86</v>
      </c>
      <c r="AB30">
        <v>32.333219</v>
      </c>
      <c r="AC30">
        <v>23.197434999999999</v>
      </c>
      <c r="AD30">
        <v>21.717708999999999</v>
      </c>
      <c r="AE30">
        <v>39.450268999999999</v>
      </c>
      <c r="AF30">
        <v>9.222505</v>
      </c>
      <c r="AG30">
        <v>51.082107000000001</v>
      </c>
      <c r="AH30">
        <v>44.572744</v>
      </c>
      <c r="AI30">
        <v>39.193389000000003</v>
      </c>
      <c r="AJ30">
        <v>0</v>
      </c>
      <c r="AK30">
        <v>69.669668000000001</v>
      </c>
      <c r="AL30">
        <v>65.072000000000003</v>
      </c>
      <c r="AM30">
        <v>18.800616999999999</v>
      </c>
      <c r="AN30">
        <v>0.77966899999999995</v>
      </c>
      <c r="AO30">
        <v>0</v>
      </c>
      <c r="AP30">
        <v>1.5371999999999999</v>
      </c>
      <c r="AQ30">
        <v>0</v>
      </c>
      <c r="AR30">
        <v>34.776000000000003</v>
      </c>
      <c r="AS30">
        <v>35.154834000000001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2295.1500549999996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381.19260000000003</v>
      </c>
      <c r="L31">
        <v>275.70903900000002</v>
      </c>
      <c r="M31">
        <v>67.874700000000004</v>
      </c>
      <c r="N31">
        <v>101.54089999999999</v>
      </c>
      <c r="O31">
        <v>95.929599999999994</v>
      </c>
      <c r="P31">
        <v>134.4871</v>
      </c>
      <c r="Q31">
        <v>13.103199999999999</v>
      </c>
      <c r="R31">
        <v>13.3378</v>
      </c>
      <c r="S31">
        <v>16.1523</v>
      </c>
      <c r="T31">
        <v>2.4285000000000001</v>
      </c>
      <c r="U31">
        <v>343.125</v>
      </c>
      <c r="V31">
        <v>13.019399999999999</v>
      </c>
      <c r="W31">
        <v>37.021099999999997</v>
      </c>
      <c r="X31">
        <v>118.6682</v>
      </c>
      <c r="Y31">
        <v>0</v>
      </c>
      <c r="Z31">
        <v>19.5624</v>
      </c>
      <c r="AA31">
        <v>14.04936</v>
      </c>
      <c r="AB31">
        <v>32.333219</v>
      </c>
      <c r="AC31">
        <v>23.197434999999999</v>
      </c>
      <c r="AD31">
        <v>21.717708999999999</v>
      </c>
      <c r="AE31">
        <v>58.358386000000003</v>
      </c>
      <c r="AF31">
        <v>9.222505</v>
      </c>
      <c r="AG31">
        <v>51.082107000000001</v>
      </c>
      <c r="AH31">
        <v>44.572744</v>
      </c>
      <c r="AI31">
        <v>39.193389000000003</v>
      </c>
      <c r="AJ31">
        <v>0</v>
      </c>
      <c r="AK31">
        <v>69.669668000000001</v>
      </c>
      <c r="AL31">
        <v>65.072000000000003</v>
      </c>
      <c r="AM31">
        <v>18.800616999999999</v>
      </c>
      <c r="AN31">
        <v>0.77966899999999995</v>
      </c>
      <c r="AO31">
        <v>0</v>
      </c>
      <c r="AP31">
        <v>0.64049999999999996</v>
      </c>
      <c r="AQ31">
        <v>0</v>
      </c>
      <c r="AR31">
        <v>34.776000000000003</v>
      </c>
      <c r="AS31">
        <v>35.154834000000001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2184.591371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381.19260000000003</v>
      </c>
      <c r="L32">
        <v>254.48140000000001</v>
      </c>
      <c r="M32">
        <v>67.874700000000004</v>
      </c>
      <c r="N32">
        <v>101.54089999999999</v>
      </c>
      <c r="O32">
        <v>95.929599999999994</v>
      </c>
      <c r="P32">
        <v>134.4871</v>
      </c>
      <c r="Q32">
        <v>13.103199999999999</v>
      </c>
      <c r="R32">
        <v>16.159300000000002</v>
      </c>
      <c r="S32">
        <v>16.1523</v>
      </c>
      <c r="T32">
        <v>2.4285000000000001</v>
      </c>
      <c r="U32">
        <v>343.125</v>
      </c>
      <c r="V32">
        <v>13.019399999999999</v>
      </c>
      <c r="W32">
        <v>37.021099999999997</v>
      </c>
      <c r="X32">
        <v>118.6682</v>
      </c>
      <c r="Y32">
        <v>0</v>
      </c>
      <c r="Z32">
        <v>19.5624</v>
      </c>
      <c r="AA32">
        <v>14.04936</v>
      </c>
      <c r="AB32">
        <v>32.333219</v>
      </c>
      <c r="AC32">
        <v>23.197434999999999</v>
      </c>
      <c r="AD32">
        <v>21.717708999999999</v>
      </c>
      <c r="AE32">
        <v>58.358386000000003</v>
      </c>
      <c r="AF32">
        <v>9.222505</v>
      </c>
      <c r="AG32">
        <v>51.082107000000001</v>
      </c>
      <c r="AH32">
        <v>44.572744</v>
      </c>
      <c r="AI32">
        <v>39.193389000000003</v>
      </c>
      <c r="AJ32">
        <v>0</v>
      </c>
      <c r="AK32">
        <v>69.669668000000001</v>
      </c>
      <c r="AL32">
        <v>65.072000000000003</v>
      </c>
      <c r="AM32">
        <v>18.800616999999999</v>
      </c>
      <c r="AN32">
        <v>0.77966899999999995</v>
      </c>
      <c r="AO32">
        <v>0</v>
      </c>
      <c r="AP32">
        <v>0.64049999999999996</v>
      </c>
      <c r="AQ32">
        <v>0</v>
      </c>
      <c r="AR32">
        <v>40.847999999999999</v>
      </c>
      <c r="AS32">
        <v>35.154834000000001</v>
      </c>
      <c r="AT32">
        <v>20.000001999999999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2172.2572319999999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381.19260000000003</v>
      </c>
      <c r="L33">
        <v>254.48140000000001</v>
      </c>
      <c r="M33">
        <v>67.874700000000004</v>
      </c>
      <c r="N33">
        <v>101.54089999999999</v>
      </c>
      <c r="O33">
        <v>95.929599999999994</v>
      </c>
      <c r="P33">
        <v>134.4871</v>
      </c>
      <c r="Q33">
        <v>13.103199999999999</v>
      </c>
      <c r="R33">
        <v>16.159300000000002</v>
      </c>
      <c r="S33">
        <v>16.1523</v>
      </c>
      <c r="T33">
        <v>2.4285000000000001</v>
      </c>
      <c r="U33">
        <v>343.125</v>
      </c>
      <c r="V33">
        <v>13.019399999999999</v>
      </c>
      <c r="W33">
        <v>37.021099999999997</v>
      </c>
      <c r="X33">
        <v>118.6682</v>
      </c>
      <c r="Y33">
        <v>0</v>
      </c>
      <c r="Z33">
        <v>19.5624</v>
      </c>
      <c r="AA33">
        <v>14.04936</v>
      </c>
      <c r="AB33">
        <v>32.333219</v>
      </c>
      <c r="AC33">
        <v>23.197434999999999</v>
      </c>
      <c r="AD33">
        <v>21.717708999999999</v>
      </c>
      <c r="AE33">
        <v>58.358386000000003</v>
      </c>
      <c r="AF33">
        <v>9.222505</v>
      </c>
      <c r="AG33">
        <v>51.082107000000001</v>
      </c>
      <c r="AH33">
        <v>44.572744</v>
      </c>
      <c r="AI33">
        <v>39.193389000000003</v>
      </c>
      <c r="AJ33">
        <v>0</v>
      </c>
      <c r="AK33">
        <v>69.669668000000001</v>
      </c>
      <c r="AL33">
        <v>52.29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35.154834000000001</v>
      </c>
      <c r="AT33">
        <v>19.637146000000001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2158.4718760000001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381.19260000000003</v>
      </c>
      <c r="L34">
        <v>254.48140000000001</v>
      </c>
      <c r="M34">
        <v>67.874700000000004</v>
      </c>
      <c r="N34">
        <v>101.54089999999999</v>
      </c>
      <c r="O34">
        <v>95.929599999999994</v>
      </c>
      <c r="P34">
        <v>134.4871</v>
      </c>
      <c r="Q34">
        <v>13.103199999999999</v>
      </c>
      <c r="R34">
        <v>16.159300000000002</v>
      </c>
      <c r="S34">
        <v>16.1523</v>
      </c>
      <c r="T34">
        <v>2.4285000000000001</v>
      </c>
      <c r="U34">
        <v>343.125</v>
      </c>
      <c r="V34">
        <v>13.019399999999999</v>
      </c>
      <c r="W34">
        <v>37.021099999999997</v>
      </c>
      <c r="X34">
        <v>118.6682</v>
      </c>
      <c r="Y34">
        <v>0</v>
      </c>
      <c r="Z34">
        <v>19.5624</v>
      </c>
      <c r="AA34">
        <v>14.04936</v>
      </c>
      <c r="AB34">
        <v>32.333219</v>
      </c>
      <c r="AC34">
        <v>23.197434999999999</v>
      </c>
      <c r="AD34">
        <v>21.717708999999999</v>
      </c>
      <c r="AE34">
        <v>58.358386000000003</v>
      </c>
      <c r="AF34">
        <v>9.222505</v>
      </c>
      <c r="AG34">
        <v>51.082107000000001</v>
      </c>
      <c r="AH34">
        <v>44.572744</v>
      </c>
      <c r="AI34">
        <v>39.193389000000003</v>
      </c>
      <c r="AJ34">
        <v>0</v>
      </c>
      <c r="AK34">
        <v>69.669668000000001</v>
      </c>
      <c r="AL34">
        <v>52.29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1.7248810000000001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2158.83473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381.19260000000003</v>
      </c>
      <c r="L35">
        <v>254.48140000000001</v>
      </c>
      <c r="M35">
        <v>67.874700000000004</v>
      </c>
      <c r="N35">
        <v>101.54089999999999</v>
      </c>
      <c r="O35">
        <v>95.929599999999994</v>
      </c>
      <c r="P35">
        <v>134.4871</v>
      </c>
      <c r="Q35">
        <v>13.103199999999999</v>
      </c>
      <c r="R35">
        <v>16.159300000000002</v>
      </c>
      <c r="S35">
        <v>16.1523</v>
      </c>
      <c r="T35">
        <v>2.4285000000000001</v>
      </c>
      <c r="U35">
        <v>343.125</v>
      </c>
      <c r="V35">
        <v>13.019399999999999</v>
      </c>
      <c r="W35">
        <v>37.021099999999997</v>
      </c>
      <c r="X35">
        <v>118.6682</v>
      </c>
      <c r="Y35">
        <v>0</v>
      </c>
      <c r="Z35">
        <v>13.041600000000001</v>
      </c>
      <c r="AA35">
        <v>14.04936</v>
      </c>
      <c r="AB35">
        <v>32.333219</v>
      </c>
      <c r="AC35">
        <v>23.197434999999999</v>
      </c>
      <c r="AD35">
        <v>21.717708999999999</v>
      </c>
      <c r="AE35">
        <v>58.358386000000003</v>
      </c>
      <c r="AF35">
        <v>9.222505</v>
      </c>
      <c r="AG35">
        <v>51.082107000000001</v>
      </c>
      <c r="AH35">
        <v>44.572744</v>
      </c>
      <c r="AI35">
        <v>6.1029879999999999</v>
      </c>
      <c r="AJ35">
        <v>0</v>
      </c>
      <c r="AK35">
        <v>69.669668000000001</v>
      </c>
      <c r="AL35">
        <v>52.29</v>
      </c>
      <c r="AM35">
        <v>18.800616999999999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1.7248810000000001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2113.1515290000002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381.19260000000003</v>
      </c>
      <c r="L36">
        <v>254.48140000000001</v>
      </c>
      <c r="M36">
        <v>67.874700000000004</v>
      </c>
      <c r="N36">
        <v>101.54089999999999</v>
      </c>
      <c r="O36">
        <v>95.929599999999994</v>
      </c>
      <c r="P36">
        <v>134.4871</v>
      </c>
      <c r="Q36">
        <v>13.103199999999999</v>
      </c>
      <c r="R36">
        <v>16.159300000000002</v>
      </c>
      <c r="S36">
        <v>16.1523</v>
      </c>
      <c r="T36">
        <v>2.4285000000000001</v>
      </c>
      <c r="U36">
        <v>343.125</v>
      </c>
      <c r="V36">
        <v>13.019399999999999</v>
      </c>
      <c r="W36">
        <v>37.021099999999997</v>
      </c>
      <c r="X36">
        <v>118.6682</v>
      </c>
      <c r="Y36">
        <v>0</v>
      </c>
      <c r="Z36">
        <v>13.041600000000001</v>
      </c>
      <c r="AA36">
        <v>14.04936</v>
      </c>
      <c r="AB36">
        <v>32.333219</v>
      </c>
      <c r="AC36">
        <v>23.197434999999999</v>
      </c>
      <c r="AD36">
        <v>21.717708999999999</v>
      </c>
      <c r="AE36">
        <v>58.358386000000003</v>
      </c>
      <c r="AF36">
        <v>9.222505</v>
      </c>
      <c r="AG36">
        <v>51.082107000000001</v>
      </c>
      <c r="AH36">
        <v>22.286372</v>
      </c>
      <c r="AI36">
        <v>3.814368</v>
      </c>
      <c r="AJ36">
        <v>0</v>
      </c>
      <c r="AK36">
        <v>69.669668000000001</v>
      </c>
      <c r="AL36">
        <v>52.29</v>
      </c>
      <c r="AM36">
        <v>18.800616999999999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35.154834000000001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0.86243999999999998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2087.7140960000002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381.19260000000003</v>
      </c>
      <c r="L37">
        <v>254.48140000000001</v>
      </c>
      <c r="M37">
        <v>67.874700000000004</v>
      </c>
      <c r="N37">
        <v>101.54089999999999</v>
      </c>
      <c r="O37">
        <v>95.929599999999994</v>
      </c>
      <c r="P37">
        <v>134.4871</v>
      </c>
      <c r="Q37">
        <v>13.103199999999999</v>
      </c>
      <c r="R37">
        <v>16.159300000000002</v>
      </c>
      <c r="S37">
        <v>16.1523</v>
      </c>
      <c r="T37">
        <v>2.4285000000000001</v>
      </c>
      <c r="U37">
        <v>343.125</v>
      </c>
      <c r="V37">
        <v>13.019399999999999</v>
      </c>
      <c r="W37">
        <v>37.021099999999997</v>
      </c>
      <c r="X37">
        <v>118.6682</v>
      </c>
      <c r="Y37">
        <v>0</v>
      </c>
      <c r="Z37">
        <v>13.041600000000001</v>
      </c>
      <c r="AA37">
        <v>14.04936</v>
      </c>
      <c r="AB37">
        <v>32.333219</v>
      </c>
      <c r="AC37">
        <v>23.197434999999999</v>
      </c>
      <c r="AD37">
        <v>21.717708999999999</v>
      </c>
      <c r="AE37">
        <v>58.358386000000003</v>
      </c>
      <c r="AF37">
        <v>9.222505</v>
      </c>
      <c r="AG37">
        <v>51.082107000000001</v>
      </c>
      <c r="AH37">
        <v>22.286372</v>
      </c>
      <c r="AI37">
        <v>0</v>
      </c>
      <c r="AJ37">
        <v>0</v>
      </c>
      <c r="AK37">
        <v>69.669668000000001</v>
      </c>
      <c r="AL37">
        <v>52.29</v>
      </c>
      <c r="AM37">
        <v>18.800616999999999</v>
      </c>
      <c r="AN37">
        <v>0.77966899999999995</v>
      </c>
      <c r="AO37">
        <v>0</v>
      </c>
      <c r="AP37">
        <v>0</v>
      </c>
      <c r="AQ37">
        <v>0</v>
      </c>
      <c r="AR37">
        <v>34.776000000000003</v>
      </c>
      <c r="AS37">
        <v>35.154834000000001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2083.8997279999999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381.19260000000003</v>
      </c>
      <c r="L38">
        <v>254.48140000000001</v>
      </c>
      <c r="M38">
        <v>67.874700000000004</v>
      </c>
      <c r="N38">
        <v>101.54089999999999</v>
      </c>
      <c r="O38">
        <v>95.929599999999994</v>
      </c>
      <c r="P38">
        <v>134.4871</v>
      </c>
      <c r="Q38">
        <v>13.103199999999999</v>
      </c>
      <c r="R38">
        <v>16.159300000000002</v>
      </c>
      <c r="S38">
        <v>16.1523</v>
      </c>
      <c r="T38">
        <v>2.4285000000000001</v>
      </c>
      <c r="U38">
        <v>343.125</v>
      </c>
      <c r="V38">
        <v>13.019399999999999</v>
      </c>
      <c r="W38">
        <v>37.021099999999997</v>
      </c>
      <c r="X38">
        <v>118.6682</v>
      </c>
      <c r="Y38">
        <v>0</v>
      </c>
      <c r="Z38">
        <v>13.041600000000001</v>
      </c>
      <c r="AA38">
        <v>14.04936</v>
      </c>
      <c r="AB38">
        <v>32.333219</v>
      </c>
      <c r="AC38">
        <v>23.197434999999999</v>
      </c>
      <c r="AD38">
        <v>21.717708999999999</v>
      </c>
      <c r="AE38">
        <v>58.358386000000003</v>
      </c>
      <c r="AF38">
        <v>9.222505</v>
      </c>
      <c r="AG38">
        <v>51.082107000000001</v>
      </c>
      <c r="AH38">
        <v>22.286372</v>
      </c>
      <c r="AI38">
        <v>0</v>
      </c>
      <c r="AJ38">
        <v>0</v>
      </c>
      <c r="AK38">
        <v>69.669668000000001</v>
      </c>
      <c r="AL38">
        <v>52.29</v>
      </c>
      <c r="AM38">
        <v>18.800616999999999</v>
      </c>
      <c r="AN38">
        <v>0.77966899999999995</v>
      </c>
      <c r="AO38">
        <v>0</v>
      </c>
      <c r="AP38">
        <v>0</v>
      </c>
      <c r="AQ38">
        <v>0</v>
      </c>
      <c r="AR38">
        <v>34.776000000000003</v>
      </c>
      <c r="AS38">
        <v>35.154834000000001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0.86243999999999998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2083.8997279999999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381.19260000000003</v>
      </c>
      <c r="L39">
        <v>254.48140000000001</v>
      </c>
      <c r="M39">
        <v>67.874700000000004</v>
      </c>
      <c r="N39">
        <v>101.54089999999999</v>
      </c>
      <c r="O39">
        <v>95.929599999999994</v>
      </c>
      <c r="P39">
        <v>134.4871</v>
      </c>
      <c r="Q39">
        <v>13.103199999999999</v>
      </c>
      <c r="R39">
        <v>13.3378</v>
      </c>
      <c r="S39">
        <v>16.1523</v>
      </c>
      <c r="T39">
        <v>2.4285000000000001</v>
      </c>
      <c r="U39">
        <v>343.125</v>
      </c>
      <c r="V39">
        <v>13.019399999999999</v>
      </c>
      <c r="W39">
        <v>37.021099999999997</v>
      </c>
      <c r="X39">
        <v>118.6682</v>
      </c>
      <c r="Y39">
        <v>0</v>
      </c>
      <c r="Z39">
        <v>13.041600000000001</v>
      </c>
      <c r="AA39">
        <v>14.04936</v>
      </c>
      <c r="AB39">
        <v>32.333219</v>
      </c>
      <c r="AC39">
        <v>23.197434999999999</v>
      </c>
      <c r="AD39">
        <v>21.717708999999999</v>
      </c>
      <c r="AE39">
        <v>58.358386000000003</v>
      </c>
      <c r="AF39">
        <v>9.222505</v>
      </c>
      <c r="AG39">
        <v>51.082107000000001</v>
      </c>
      <c r="AH39">
        <v>22.286372</v>
      </c>
      <c r="AI39">
        <v>0</v>
      </c>
      <c r="AJ39">
        <v>0</v>
      </c>
      <c r="AK39">
        <v>69.669668000000001</v>
      </c>
      <c r="AL39">
        <v>52.29</v>
      </c>
      <c r="AM39">
        <v>18.800616999999999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35.154834000000001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0.86243999999999998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2081.0782279999999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381.19260000000003</v>
      </c>
      <c r="L40">
        <v>254.48140000000001</v>
      </c>
      <c r="M40">
        <v>67.874700000000004</v>
      </c>
      <c r="N40">
        <v>101.54089999999999</v>
      </c>
      <c r="O40">
        <v>95.929599999999994</v>
      </c>
      <c r="P40">
        <v>134.4871</v>
      </c>
      <c r="Q40">
        <v>13.103199999999999</v>
      </c>
      <c r="R40">
        <v>13.3378</v>
      </c>
      <c r="S40">
        <v>16.1523</v>
      </c>
      <c r="T40">
        <v>2.4285000000000001</v>
      </c>
      <c r="U40">
        <v>343.125</v>
      </c>
      <c r="V40">
        <v>13.019399999999999</v>
      </c>
      <c r="W40">
        <v>37.021099999999997</v>
      </c>
      <c r="X40">
        <v>118.6682</v>
      </c>
      <c r="Y40">
        <v>0</v>
      </c>
      <c r="Z40">
        <v>13.041600000000001</v>
      </c>
      <c r="AA40">
        <v>14.04936</v>
      </c>
      <c r="AB40">
        <v>32.333219</v>
      </c>
      <c r="AC40">
        <v>23.197434999999999</v>
      </c>
      <c r="AD40">
        <v>21.717708999999999</v>
      </c>
      <c r="AE40">
        <v>58.358386000000003</v>
      </c>
      <c r="AF40">
        <v>9.222505</v>
      </c>
      <c r="AG40">
        <v>51.082107000000001</v>
      </c>
      <c r="AH40">
        <v>22.286372</v>
      </c>
      <c r="AI40">
        <v>0</v>
      </c>
      <c r="AJ40">
        <v>0</v>
      </c>
      <c r="AK40">
        <v>69.669668000000001</v>
      </c>
      <c r="AL40">
        <v>52.29</v>
      </c>
      <c r="AM40">
        <v>18.800616999999999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35.154834000000001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0.86243999999999998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2081.0782279999999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381.19260000000003</v>
      </c>
      <c r="L41">
        <v>254.48140000000001</v>
      </c>
      <c r="M41">
        <v>67.874700000000004</v>
      </c>
      <c r="N41">
        <v>101.54089999999999</v>
      </c>
      <c r="O41">
        <v>95.929599999999994</v>
      </c>
      <c r="P41">
        <v>134.4871</v>
      </c>
      <c r="Q41">
        <v>13.103199999999999</v>
      </c>
      <c r="R41">
        <v>13.3378</v>
      </c>
      <c r="S41">
        <v>16.1523</v>
      </c>
      <c r="T41">
        <v>2.4285000000000001</v>
      </c>
      <c r="U41">
        <v>343.125</v>
      </c>
      <c r="V41">
        <v>13.019399999999999</v>
      </c>
      <c r="W41">
        <v>37.021099999999997</v>
      </c>
      <c r="X41">
        <v>118.6682</v>
      </c>
      <c r="Y41">
        <v>0</v>
      </c>
      <c r="Z41">
        <v>13.041600000000001</v>
      </c>
      <c r="AA41">
        <v>12.877000000000001</v>
      </c>
      <c r="AB41">
        <v>32.333219</v>
      </c>
      <c r="AC41">
        <v>11.598717000000001</v>
      </c>
      <c r="AD41">
        <v>21.717708999999999</v>
      </c>
      <c r="AE41">
        <v>58.358386000000003</v>
      </c>
      <c r="AF41">
        <v>9.222505</v>
      </c>
      <c r="AG41">
        <v>51.082107000000001</v>
      </c>
      <c r="AH41">
        <v>22.286372</v>
      </c>
      <c r="AI41">
        <v>0</v>
      </c>
      <c r="AJ41">
        <v>0</v>
      </c>
      <c r="AK41">
        <v>69.669668000000001</v>
      </c>
      <c r="AL41">
        <v>52.29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35.154834000000001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0.86243999999999998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2068.3071499999996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381.19260000000003</v>
      </c>
      <c r="L42">
        <v>254.48140000000001</v>
      </c>
      <c r="M42">
        <v>67.874700000000004</v>
      </c>
      <c r="N42">
        <v>101.54089999999999</v>
      </c>
      <c r="O42">
        <v>95.929599999999994</v>
      </c>
      <c r="P42">
        <v>134.4871</v>
      </c>
      <c r="Q42">
        <v>13.103199999999999</v>
      </c>
      <c r="R42">
        <v>13.3378</v>
      </c>
      <c r="S42">
        <v>16.1523</v>
      </c>
      <c r="T42">
        <v>2.4285000000000001</v>
      </c>
      <c r="U42">
        <v>343.125</v>
      </c>
      <c r="V42">
        <v>13.019399999999999</v>
      </c>
      <c r="W42">
        <v>37.021099999999997</v>
      </c>
      <c r="X42">
        <v>118.6682</v>
      </c>
      <c r="Y42">
        <v>0</v>
      </c>
      <c r="Z42">
        <v>13.041600000000001</v>
      </c>
      <c r="AA42">
        <v>0</v>
      </c>
      <c r="AB42">
        <v>32.333219</v>
      </c>
      <c r="AC42">
        <v>11.598717000000001</v>
      </c>
      <c r="AD42">
        <v>21.717708999999999</v>
      </c>
      <c r="AE42">
        <v>58.358386000000003</v>
      </c>
      <c r="AF42">
        <v>9.222505</v>
      </c>
      <c r="AG42">
        <v>51.082107000000001</v>
      </c>
      <c r="AH42">
        <v>22.286372</v>
      </c>
      <c r="AI42">
        <v>0</v>
      </c>
      <c r="AJ42">
        <v>0</v>
      </c>
      <c r="AK42">
        <v>69.669668000000001</v>
      </c>
      <c r="AL42">
        <v>52.29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35.154834000000001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0.86243999999999998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2055.4301500000001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381.19260000000003</v>
      </c>
      <c r="L43">
        <v>254.48140000000001</v>
      </c>
      <c r="M43">
        <v>67.874700000000004</v>
      </c>
      <c r="N43">
        <v>101.54089999999999</v>
      </c>
      <c r="O43">
        <v>95.929599999999994</v>
      </c>
      <c r="P43">
        <v>134.4871</v>
      </c>
      <c r="Q43">
        <v>13.103199999999999</v>
      </c>
      <c r="R43">
        <v>13.3378</v>
      </c>
      <c r="S43">
        <v>16.1523</v>
      </c>
      <c r="T43">
        <v>2.4285000000000001</v>
      </c>
      <c r="U43">
        <v>343.125</v>
      </c>
      <c r="V43">
        <v>13.019399999999999</v>
      </c>
      <c r="W43">
        <v>37.021099999999997</v>
      </c>
      <c r="X43">
        <v>118.6682</v>
      </c>
      <c r="Y43">
        <v>0</v>
      </c>
      <c r="Z43">
        <v>13.041600000000001</v>
      </c>
      <c r="AA43">
        <v>0</v>
      </c>
      <c r="AB43">
        <v>32.333219</v>
      </c>
      <c r="AC43">
        <v>11.598717000000001</v>
      </c>
      <c r="AD43">
        <v>10.858853999999999</v>
      </c>
      <c r="AE43">
        <v>58.358386000000003</v>
      </c>
      <c r="AF43">
        <v>0</v>
      </c>
      <c r="AG43">
        <v>51.082107000000001</v>
      </c>
      <c r="AH43">
        <v>22.286372</v>
      </c>
      <c r="AI43">
        <v>0</v>
      </c>
      <c r="AJ43">
        <v>0</v>
      </c>
      <c r="AK43">
        <v>69.669668000000001</v>
      </c>
      <c r="AL43">
        <v>52.29</v>
      </c>
      <c r="AM43">
        <v>18.800616999999999</v>
      </c>
      <c r="AN43">
        <v>0.77966899999999995</v>
      </c>
      <c r="AO43">
        <v>0</v>
      </c>
      <c r="AP43">
        <v>9.6074999999999999</v>
      </c>
      <c r="AQ43">
        <v>0</v>
      </c>
      <c r="AR43">
        <v>34.776000000000003</v>
      </c>
      <c r="AS43">
        <v>35.154834000000001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0.86243999999999998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2044.9562900000005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381.19260000000003</v>
      </c>
      <c r="L44">
        <v>254.48140000000001</v>
      </c>
      <c r="M44">
        <v>67.874700000000004</v>
      </c>
      <c r="N44">
        <v>101.54089999999999</v>
      </c>
      <c r="O44">
        <v>95.929599999999994</v>
      </c>
      <c r="P44">
        <v>134.4871</v>
      </c>
      <c r="Q44">
        <v>13.103199999999999</v>
      </c>
      <c r="R44">
        <v>13.3378</v>
      </c>
      <c r="S44">
        <v>16.1523</v>
      </c>
      <c r="T44">
        <v>2.4285000000000001</v>
      </c>
      <c r="U44">
        <v>343.125</v>
      </c>
      <c r="V44">
        <v>13.019399999999999</v>
      </c>
      <c r="W44">
        <v>37.021099999999997</v>
      </c>
      <c r="X44">
        <v>118.6682</v>
      </c>
      <c r="Y44">
        <v>0</v>
      </c>
      <c r="Z44">
        <v>13.041600000000001</v>
      </c>
      <c r="AA44">
        <v>0</v>
      </c>
      <c r="AB44">
        <v>32.333219</v>
      </c>
      <c r="AC44">
        <v>11.598717000000001</v>
      </c>
      <c r="AD44">
        <v>10.858853999999999</v>
      </c>
      <c r="AE44">
        <v>39.450268999999999</v>
      </c>
      <c r="AF44">
        <v>0</v>
      </c>
      <c r="AG44">
        <v>51.082107000000001</v>
      </c>
      <c r="AH44">
        <v>22.286372</v>
      </c>
      <c r="AI44">
        <v>0</v>
      </c>
      <c r="AJ44">
        <v>0</v>
      </c>
      <c r="AK44">
        <v>69.669668000000001</v>
      </c>
      <c r="AL44">
        <v>52.29</v>
      </c>
      <c r="AM44">
        <v>18.800616999999999</v>
      </c>
      <c r="AN44">
        <v>0.77966899999999995</v>
      </c>
      <c r="AO44">
        <v>0</v>
      </c>
      <c r="AP44">
        <v>9.6074999999999999</v>
      </c>
      <c r="AQ44">
        <v>0</v>
      </c>
      <c r="AR44">
        <v>40.847999999999999</v>
      </c>
      <c r="AS44">
        <v>35.154834000000001</v>
      </c>
      <c r="AT44">
        <v>19.810298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0.86243999999999998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2031.9304710000004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381.19260000000003</v>
      </c>
      <c r="L45">
        <v>254.48140000000001</v>
      </c>
      <c r="M45">
        <v>67.874700000000004</v>
      </c>
      <c r="N45">
        <v>101.54089999999999</v>
      </c>
      <c r="O45">
        <v>95.929599999999994</v>
      </c>
      <c r="P45">
        <v>134.4871</v>
      </c>
      <c r="Q45">
        <v>13.103199999999999</v>
      </c>
      <c r="R45">
        <v>13.3378</v>
      </c>
      <c r="S45">
        <v>16.1523</v>
      </c>
      <c r="T45">
        <v>2.4285000000000001</v>
      </c>
      <c r="U45">
        <v>343.125</v>
      </c>
      <c r="V45">
        <v>13.019399999999999</v>
      </c>
      <c r="W45">
        <v>37.021099999999997</v>
      </c>
      <c r="X45">
        <v>118.6682</v>
      </c>
      <c r="Y45">
        <v>0</v>
      </c>
      <c r="Z45">
        <v>13.041600000000001</v>
      </c>
      <c r="AA45">
        <v>0</v>
      </c>
      <c r="AB45">
        <v>32.333219</v>
      </c>
      <c r="AC45">
        <v>11.598717000000001</v>
      </c>
      <c r="AD45">
        <v>10.858853999999999</v>
      </c>
      <c r="AE45">
        <v>39.450268999999999</v>
      </c>
      <c r="AF45">
        <v>0</v>
      </c>
      <c r="AG45">
        <v>51.082107000000001</v>
      </c>
      <c r="AH45">
        <v>22.286372</v>
      </c>
      <c r="AI45">
        <v>0</v>
      </c>
      <c r="AJ45">
        <v>0</v>
      </c>
      <c r="AK45">
        <v>69.669668000000001</v>
      </c>
      <c r="AL45">
        <v>52.29</v>
      </c>
      <c r="AM45">
        <v>18.800616999999999</v>
      </c>
      <c r="AN45">
        <v>0.77966899999999995</v>
      </c>
      <c r="AO45">
        <v>0</v>
      </c>
      <c r="AP45">
        <v>9.6074999999999999</v>
      </c>
      <c r="AQ45">
        <v>0</v>
      </c>
      <c r="AR45">
        <v>40.847999999999999</v>
      </c>
      <c r="AS45">
        <v>35.154834000000001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0.86243999999999998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2032.1201730000002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381.19260000000003</v>
      </c>
      <c r="L46">
        <v>254.48140000000001</v>
      </c>
      <c r="M46">
        <v>67.874700000000004</v>
      </c>
      <c r="N46">
        <v>101.54089999999999</v>
      </c>
      <c r="O46">
        <v>95.929599999999994</v>
      </c>
      <c r="P46">
        <v>134.4871</v>
      </c>
      <c r="Q46">
        <v>13.103199999999999</v>
      </c>
      <c r="R46">
        <v>13.3378</v>
      </c>
      <c r="S46">
        <v>16.1523</v>
      </c>
      <c r="T46">
        <v>2.4285000000000001</v>
      </c>
      <c r="U46">
        <v>343.125</v>
      </c>
      <c r="V46">
        <v>13.019399999999999</v>
      </c>
      <c r="W46">
        <v>37.021099999999997</v>
      </c>
      <c r="X46">
        <v>118.6682</v>
      </c>
      <c r="Y46">
        <v>0</v>
      </c>
      <c r="Z46">
        <v>13.041600000000001</v>
      </c>
      <c r="AA46">
        <v>0</v>
      </c>
      <c r="AB46">
        <v>32.333219</v>
      </c>
      <c r="AC46">
        <v>11.598717000000001</v>
      </c>
      <c r="AD46">
        <v>10.858853999999999</v>
      </c>
      <c r="AE46">
        <v>39.450268999999999</v>
      </c>
      <c r="AF46">
        <v>0</v>
      </c>
      <c r="AG46">
        <v>51.082107000000001</v>
      </c>
      <c r="AH46">
        <v>22.286372</v>
      </c>
      <c r="AI46">
        <v>0</v>
      </c>
      <c r="AJ46">
        <v>0</v>
      </c>
      <c r="AK46">
        <v>69.669668000000001</v>
      </c>
      <c r="AL46">
        <v>52.29</v>
      </c>
      <c r="AM46">
        <v>18.800616999999999</v>
      </c>
      <c r="AN46">
        <v>0.77966899999999995</v>
      </c>
      <c r="AO46">
        <v>0</v>
      </c>
      <c r="AP46">
        <v>9.6074999999999999</v>
      </c>
      <c r="AQ46">
        <v>0</v>
      </c>
      <c r="AR46">
        <v>40.847999999999999</v>
      </c>
      <c r="AS46">
        <v>35.154834000000001</v>
      </c>
      <c r="AT46">
        <v>19.39686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0.86243999999999998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2031.5170330000003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381.19260000000003</v>
      </c>
      <c r="L47">
        <v>254.48140000000001</v>
      </c>
      <c r="M47">
        <v>67.874700000000004</v>
      </c>
      <c r="N47">
        <v>101.54089999999999</v>
      </c>
      <c r="O47">
        <v>95.929599999999994</v>
      </c>
      <c r="P47">
        <v>134.4871</v>
      </c>
      <c r="Q47">
        <v>16.119399999999999</v>
      </c>
      <c r="R47">
        <v>16.159300000000002</v>
      </c>
      <c r="S47">
        <v>19.748100000000001</v>
      </c>
      <c r="T47">
        <v>2.4285000000000001</v>
      </c>
      <c r="U47">
        <v>343.125</v>
      </c>
      <c r="V47">
        <v>13.019399999999999</v>
      </c>
      <c r="W47">
        <v>37.021099999999997</v>
      </c>
      <c r="X47">
        <v>118.6682</v>
      </c>
      <c r="Y47">
        <v>0</v>
      </c>
      <c r="Z47">
        <v>13.041600000000001</v>
      </c>
      <c r="AA47">
        <v>0</v>
      </c>
      <c r="AB47">
        <v>32.333219</v>
      </c>
      <c r="AC47">
        <v>11.598717000000001</v>
      </c>
      <c r="AD47">
        <v>10.858853999999999</v>
      </c>
      <c r="AE47">
        <v>39.450268999999999</v>
      </c>
      <c r="AF47">
        <v>0</v>
      </c>
      <c r="AG47">
        <v>51.082107000000001</v>
      </c>
      <c r="AH47">
        <v>22.286372</v>
      </c>
      <c r="AI47">
        <v>0</v>
      </c>
      <c r="AJ47">
        <v>0</v>
      </c>
      <c r="AK47">
        <v>69.669668000000001</v>
      </c>
      <c r="AL47">
        <v>52.29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35.154834000000001</v>
      </c>
      <c r="AT47">
        <v>16.366547000000001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0.86243999999999998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2022.2407200000005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381.19260000000003</v>
      </c>
      <c r="L48">
        <v>254.48140000000001</v>
      </c>
      <c r="M48">
        <v>67.874700000000004</v>
      </c>
      <c r="N48">
        <v>101.54089999999999</v>
      </c>
      <c r="O48">
        <v>95.929599999999994</v>
      </c>
      <c r="P48">
        <v>134.4871</v>
      </c>
      <c r="Q48">
        <v>16.119399999999999</v>
      </c>
      <c r="R48">
        <v>16.159300000000002</v>
      </c>
      <c r="S48">
        <v>19.748100000000001</v>
      </c>
      <c r="T48">
        <v>2.4285000000000001</v>
      </c>
      <c r="U48">
        <v>343.125</v>
      </c>
      <c r="V48">
        <v>13.019399999999999</v>
      </c>
      <c r="W48">
        <v>37.021099999999997</v>
      </c>
      <c r="X48">
        <v>118.6682</v>
      </c>
      <c r="Y48">
        <v>0</v>
      </c>
      <c r="Z48">
        <v>13.041600000000001</v>
      </c>
      <c r="AA48">
        <v>0</v>
      </c>
      <c r="AB48">
        <v>32.333219</v>
      </c>
      <c r="AC48">
        <v>11.598717000000001</v>
      </c>
      <c r="AD48">
        <v>10.858853999999999</v>
      </c>
      <c r="AE48">
        <v>39.450268999999999</v>
      </c>
      <c r="AF48">
        <v>0</v>
      </c>
      <c r="AG48">
        <v>51.082107000000001</v>
      </c>
      <c r="AH48">
        <v>22.286372</v>
      </c>
      <c r="AI48">
        <v>0</v>
      </c>
      <c r="AJ48">
        <v>0</v>
      </c>
      <c r="AK48">
        <v>69.669668000000001</v>
      </c>
      <c r="AL48">
        <v>52.29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35.154834000000001</v>
      </c>
      <c r="AT48">
        <v>17.299648999999999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0.86243999999999998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2023.1738220000004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381.19260000000003</v>
      </c>
      <c r="L49">
        <v>284.48140000000001</v>
      </c>
      <c r="M49">
        <v>67.874700000000004</v>
      </c>
      <c r="N49">
        <v>101.54089999999999</v>
      </c>
      <c r="O49">
        <v>95.929599999999994</v>
      </c>
      <c r="P49">
        <v>134.4871</v>
      </c>
      <c r="Q49">
        <v>16.119399999999999</v>
      </c>
      <c r="R49">
        <v>16.159300000000002</v>
      </c>
      <c r="S49">
        <v>19.748100000000001</v>
      </c>
      <c r="T49">
        <v>2.4285000000000001</v>
      </c>
      <c r="U49">
        <v>343.125</v>
      </c>
      <c r="V49">
        <v>13.019399999999999</v>
      </c>
      <c r="W49">
        <v>37.021099999999997</v>
      </c>
      <c r="X49">
        <v>118.6682</v>
      </c>
      <c r="Y49">
        <v>0</v>
      </c>
      <c r="Z49">
        <v>13.041600000000001</v>
      </c>
      <c r="AA49">
        <v>0</v>
      </c>
      <c r="AB49">
        <v>32.333219</v>
      </c>
      <c r="AC49">
        <v>11.598717000000001</v>
      </c>
      <c r="AD49">
        <v>10.858853999999999</v>
      </c>
      <c r="AE49">
        <v>39.450268999999999</v>
      </c>
      <c r="AF49">
        <v>0</v>
      </c>
      <c r="AG49">
        <v>51.082107000000001</v>
      </c>
      <c r="AH49">
        <v>22.286372</v>
      </c>
      <c r="AI49">
        <v>0</v>
      </c>
      <c r="AJ49">
        <v>0</v>
      </c>
      <c r="AK49">
        <v>69.669668000000001</v>
      </c>
      <c r="AL49">
        <v>52.29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35.154834000000001</v>
      </c>
      <c r="AT49">
        <v>18.905864000000001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0.86243999999999998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2054.780037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381.19260000000003</v>
      </c>
      <c r="L50">
        <v>284.48140000000001</v>
      </c>
      <c r="M50">
        <v>67.874700000000004</v>
      </c>
      <c r="N50">
        <v>101.54089999999999</v>
      </c>
      <c r="O50">
        <v>95.929599999999994</v>
      </c>
      <c r="P50">
        <v>134.4871</v>
      </c>
      <c r="Q50">
        <v>16.119399999999999</v>
      </c>
      <c r="R50">
        <v>16.159300000000002</v>
      </c>
      <c r="S50">
        <v>19.748100000000001</v>
      </c>
      <c r="T50">
        <v>2.4285000000000001</v>
      </c>
      <c r="U50">
        <v>343.125</v>
      </c>
      <c r="V50">
        <v>13.019399999999999</v>
      </c>
      <c r="W50">
        <v>37.021099999999997</v>
      </c>
      <c r="X50">
        <v>118.6682</v>
      </c>
      <c r="Y50">
        <v>0</v>
      </c>
      <c r="Z50">
        <v>13.041600000000001</v>
      </c>
      <c r="AA50">
        <v>0</v>
      </c>
      <c r="AB50">
        <v>32.333219</v>
      </c>
      <c r="AC50">
        <v>11.598717000000001</v>
      </c>
      <c r="AD50">
        <v>10.858853999999999</v>
      </c>
      <c r="AE50">
        <v>39.450268999999999</v>
      </c>
      <c r="AF50">
        <v>0</v>
      </c>
      <c r="AG50">
        <v>51.082107000000001</v>
      </c>
      <c r="AH50">
        <v>22.286372</v>
      </c>
      <c r="AI50">
        <v>0</v>
      </c>
      <c r="AJ50">
        <v>0</v>
      </c>
      <c r="AK50">
        <v>69.669668000000001</v>
      </c>
      <c r="AL50">
        <v>52.29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35.154834000000001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0.86243999999999998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2055.8741730000002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381.19260000000003</v>
      </c>
      <c r="L51">
        <v>304.48140000000001</v>
      </c>
      <c r="M51">
        <v>67.874700000000004</v>
      </c>
      <c r="N51">
        <v>101.54089999999999</v>
      </c>
      <c r="O51">
        <v>95.929599999999994</v>
      </c>
      <c r="P51">
        <v>149.558877</v>
      </c>
      <c r="Q51">
        <v>16.119399999999999</v>
      </c>
      <c r="R51">
        <v>16.159300000000002</v>
      </c>
      <c r="S51">
        <v>19.748100000000001</v>
      </c>
      <c r="T51">
        <v>2.4285000000000001</v>
      </c>
      <c r="U51">
        <v>343.125</v>
      </c>
      <c r="V51">
        <v>13.019399999999999</v>
      </c>
      <c r="W51">
        <v>37.021099999999997</v>
      </c>
      <c r="X51">
        <v>118.6682</v>
      </c>
      <c r="Y51">
        <v>0</v>
      </c>
      <c r="Z51">
        <v>13.041600000000001</v>
      </c>
      <c r="AA51">
        <v>0</v>
      </c>
      <c r="AB51">
        <v>16.166609000000001</v>
      </c>
      <c r="AC51">
        <v>0</v>
      </c>
      <c r="AD51">
        <v>10.858853999999999</v>
      </c>
      <c r="AE51">
        <v>39.450268999999999</v>
      </c>
      <c r="AF51">
        <v>0</v>
      </c>
      <c r="AG51">
        <v>51.082107000000001</v>
      </c>
      <c r="AH51">
        <v>22.286372</v>
      </c>
      <c r="AI51">
        <v>0</v>
      </c>
      <c r="AJ51">
        <v>0</v>
      </c>
      <c r="AK51">
        <v>69.669668000000001</v>
      </c>
      <c r="AL51">
        <v>48.804000000000002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35.154834000000001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0.86243999999999998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2059.6946229999999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381.19260000000003</v>
      </c>
      <c r="L52">
        <v>304.48140000000001</v>
      </c>
      <c r="M52">
        <v>67.874700000000004</v>
      </c>
      <c r="N52">
        <v>101.54089999999999</v>
      </c>
      <c r="O52">
        <v>95.929599999999994</v>
      </c>
      <c r="P52">
        <v>149.98894999999999</v>
      </c>
      <c r="Q52">
        <v>16.119399999999999</v>
      </c>
      <c r="R52">
        <v>16.159300000000002</v>
      </c>
      <c r="S52">
        <v>19.748100000000001</v>
      </c>
      <c r="T52">
        <v>2.4285000000000001</v>
      </c>
      <c r="U52">
        <v>343.125</v>
      </c>
      <c r="V52">
        <v>13.019399999999999</v>
      </c>
      <c r="W52">
        <v>37.021099999999997</v>
      </c>
      <c r="X52">
        <v>118.6682</v>
      </c>
      <c r="Y52">
        <v>0</v>
      </c>
      <c r="Z52">
        <v>13.041600000000001</v>
      </c>
      <c r="AA52">
        <v>0</v>
      </c>
      <c r="AB52">
        <v>16.166609000000001</v>
      </c>
      <c r="AC52">
        <v>0</v>
      </c>
      <c r="AD52">
        <v>10.858853999999999</v>
      </c>
      <c r="AE52">
        <v>39.450268999999999</v>
      </c>
      <c r="AF52">
        <v>0</v>
      </c>
      <c r="AG52">
        <v>51.082107000000001</v>
      </c>
      <c r="AH52">
        <v>22.286372</v>
      </c>
      <c r="AI52">
        <v>0</v>
      </c>
      <c r="AJ52">
        <v>0</v>
      </c>
      <c r="AK52">
        <v>69.669668000000001</v>
      </c>
      <c r="AL52">
        <v>48.804000000000002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35.154834000000001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0.86243999999999998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2060.1246959999999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381.19260000000003</v>
      </c>
      <c r="L53">
        <v>304.48140000000001</v>
      </c>
      <c r="M53">
        <v>67.874700000000004</v>
      </c>
      <c r="N53">
        <v>101.54089999999999</v>
      </c>
      <c r="O53">
        <v>129.821574</v>
      </c>
      <c r="P53">
        <v>149.98894999999999</v>
      </c>
      <c r="Q53">
        <v>16.119399999999999</v>
      </c>
      <c r="R53">
        <v>16.159300000000002</v>
      </c>
      <c r="S53">
        <v>19.748100000000001</v>
      </c>
      <c r="T53">
        <v>2.4285000000000001</v>
      </c>
      <c r="U53">
        <v>353.25</v>
      </c>
      <c r="V53">
        <v>13.019399999999999</v>
      </c>
      <c r="W53">
        <v>37.021099999999997</v>
      </c>
      <c r="X53">
        <v>118.6682</v>
      </c>
      <c r="Y53">
        <v>0</v>
      </c>
      <c r="Z53">
        <v>13.041600000000001</v>
      </c>
      <c r="AA53">
        <v>0</v>
      </c>
      <c r="AB53">
        <v>16.166609000000001</v>
      </c>
      <c r="AC53">
        <v>0</v>
      </c>
      <c r="AD53">
        <v>10.858853999999999</v>
      </c>
      <c r="AE53">
        <v>39.450268999999999</v>
      </c>
      <c r="AF53">
        <v>0</v>
      </c>
      <c r="AG53">
        <v>51.082107000000001</v>
      </c>
      <c r="AH53">
        <v>22.286372</v>
      </c>
      <c r="AI53">
        <v>0</v>
      </c>
      <c r="AJ53">
        <v>0</v>
      </c>
      <c r="AK53">
        <v>69.669668000000001</v>
      </c>
      <c r="AL53">
        <v>48.804000000000002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35.154834000000001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0.86243999999999998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2104.14167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381.19260000000003</v>
      </c>
      <c r="L54">
        <v>304.48140000000001</v>
      </c>
      <c r="M54">
        <v>67.874700000000004</v>
      </c>
      <c r="N54">
        <v>101.54089999999999</v>
      </c>
      <c r="O54">
        <v>130.58009999999999</v>
      </c>
      <c r="P54">
        <v>149.98894999999999</v>
      </c>
      <c r="Q54">
        <v>16.119399999999999</v>
      </c>
      <c r="R54">
        <v>16.159300000000002</v>
      </c>
      <c r="S54">
        <v>19.748100000000001</v>
      </c>
      <c r="T54">
        <v>2.4285000000000001</v>
      </c>
      <c r="U54">
        <v>373.5</v>
      </c>
      <c r="V54">
        <v>13.019399999999999</v>
      </c>
      <c r="W54">
        <v>37.021099999999997</v>
      </c>
      <c r="X54">
        <v>118.6682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10.858853999999999</v>
      </c>
      <c r="AE54">
        <v>39.450268999999999</v>
      </c>
      <c r="AF54">
        <v>0</v>
      </c>
      <c r="AG54">
        <v>51.082107000000001</v>
      </c>
      <c r="AH54">
        <v>22.286372</v>
      </c>
      <c r="AI54">
        <v>0</v>
      </c>
      <c r="AJ54">
        <v>0</v>
      </c>
      <c r="AK54">
        <v>69.669668000000001</v>
      </c>
      <c r="AL54">
        <v>48.804000000000002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35.154834000000001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0.86243999999999998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2115.0555869999998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381.19260000000003</v>
      </c>
      <c r="L55">
        <v>254.48140000000001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16.119399999999999</v>
      </c>
      <c r="R55">
        <v>16.159300000000002</v>
      </c>
      <c r="S55">
        <v>19.748100000000001</v>
      </c>
      <c r="T55">
        <v>2.4285000000000001</v>
      </c>
      <c r="U55">
        <v>388.375</v>
      </c>
      <c r="V55">
        <v>13.019399999999999</v>
      </c>
      <c r="W55">
        <v>34.946199999999997</v>
      </c>
      <c r="X55">
        <v>109.5209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10.858853999999999</v>
      </c>
      <c r="AE55">
        <v>39.450268999999999</v>
      </c>
      <c r="AF55">
        <v>0</v>
      </c>
      <c r="AG55">
        <v>51.082107000000001</v>
      </c>
      <c r="AH55">
        <v>22.286372</v>
      </c>
      <c r="AI55">
        <v>0</v>
      </c>
      <c r="AJ55">
        <v>0</v>
      </c>
      <c r="AK55">
        <v>69.669668000000001</v>
      </c>
      <c r="AL55">
        <v>48.804000000000002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35.154834000000001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0.86243999999999998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2120.7287299999998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381.19260000000003</v>
      </c>
      <c r="L56">
        <v>254.48140000000001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16.119399999999999</v>
      </c>
      <c r="R56">
        <v>16.159300000000002</v>
      </c>
      <c r="S56">
        <v>19.748100000000001</v>
      </c>
      <c r="T56">
        <v>2.4285000000000001</v>
      </c>
      <c r="U56">
        <v>397.84375</v>
      </c>
      <c r="V56">
        <v>13.019399999999999</v>
      </c>
      <c r="W56">
        <v>34.946199999999997</v>
      </c>
      <c r="X56">
        <v>109.5209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10.858853999999999</v>
      </c>
      <c r="AE56">
        <v>39.450268999999999</v>
      </c>
      <c r="AF56">
        <v>0</v>
      </c>
      <c r="AG56">
        <v>51.082107000000001</v>
      </c>
      <c r="AH56">
        <v>22.286372</v>
      </c>
      <c r="AI56">
        <v>0</v>
      </c>
      <c r="AJ56">
        <v>0</v>
      </c>
      <c r="AK56">
        <v>69.669668000000001</v>
      </c>
      <c r="AL56">
        <v>48.804000000000002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35.154834000000001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0.86243999999999998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2130.1974799999998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381.19260000000003</v>
      </c>
      <c r="L57">
        <v>254.48140000000001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16.119399999999999</v>
      </c>
      <c r="R57">
        <v>16.159300000000002</v>
      </c>
      <c r="S57">
        <v>19.748100000000001</v>
      </c>
      <c r="T57">
        <v>2.4285000000000001</v>
      </c>
      <c r="U57">
        <v>405.71875</v>
      </c>
      <c r="V57">
        <v>13.019399999999999</v>
      </c>
      <c r="W57">
        <v>37.021099999999997</v>
      </c>
      <c r="X57">
        <v>118.49039999999999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10.858853999999999</v>
      </c>
      <c r="AE57">
        <v>39.450268999999999</v>
      </c>
      <c r="AF57">
        <v>0</v>
      </c>
      <c r="AG57">
        <v>51.082107000000001</v>
      </c>
      <c r="AH57">
        <v>22.286372</v>
      </c>
      <c r="AI57">
        <v>0</v>
      </c>
      <c r="AJ57">
        <v>0</v>
      </c>
      <c r="AK57">
        <v>69.669668000000001</v>
      </c>
      <c r="AL57">
        <v>48.804000000000002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35.154834000000001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0.86243999999999998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2143.0448799999995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381.19260000000003</v>
      </c>
      <c r="L58">
        <v>334.48140000000001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16.119399999999999</v>
      </c>
      <c r="R58">
        <v>16.159300000000002</v>
      </c>
      <c r="S58">
        <v>19.748100000000001</v>
      </c>
      <c r="T58">
        <v>2.4285000000000001</v>
      </c>
      <c r="U58">
        <v>413.59375</v>
      </c>
      <c r="V58">
        <v>13.019399999999999</v>
      </c>
      <c r="W58">
        <v>37.021099999999997</v>
      </c>
      <c r="X58">
        <v>118.6682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10.858853999999999</v>
      </c>
      <c r="AE58">
        <v>39.450268999999999</v>
      </c>
      <c r="AF58">
        <v>0</v>
      </c>
      <c r="AG58">
        <v>51.082107000000001</v>
      </c>
      <c r="AH58">
        <v>22.286372</v>
      </c>
      <c r="AI58">
        <v>0</v>
      </c>
      <c r="AJ58">
        <v>0</v>
      </c>
      <c r="AK58">
        <v>69.669668000000001</v>
      </c>
      <c r="AL58">
        <v>48.804000000000002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35.154834000000001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0.86243999999999998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2231.0976799999994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385.25920000000002</v>
      </c>
      <c r="L59">
        <v>374.48140000000001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16.119399999999999</v>
      </c>
      <c r="R59">
        <v>16.159300000000002</v>
      </c>
      <c r="S59">
        <v>19.748100000000001</v>
      </c>
      <c r="T59">
        <v>2.4285000000000001</v>
      </c>
      <c r="U59">
        <v>418.44195000000002</v>
      </c>
      <c r="V59">
        <v>12.2904</v>
      </c>
      <c r="W59">
        <v>37.021099999999997</v>
      </c>
      <c r="X59">
        <v>118.6682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10.858853999999999</v>
      </c>
      <c r="AE59">
        <v>39.450268999999999</v>
      </c>
      <c r="AF59">
        <v>0</v>
      </c>
      <c r="AG59">
        <v>51.082107000000001</v>
      </c>
      <c r="AH59">
        <v>22.286372</v>
      </c>
      <c r="AI59">
        <v>0</v>
      </c>
      <c r="AJ59">
        <v>0</v>
      </c>
      <c r="AK59">
        <v>69.669668000000001</v>
      </c>
      <c r="AL59">
        <v>48.804000000000002</v>
      </c>
      <c r="AM59">
        <v>12.559116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35.154834000000001</v>
      </c>
      <c r="AT59">
        <v>19.435327000000001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0.86243999999999998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2272.4773059999998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385.25920000000002</v>
      </c>
      <c r="L60">
        <v>374.48140000000001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16.119399999999999</v>
      </c>
      <c r="R60">
        <v>16.159300000000002</v>
      </c>
      <c r="S60">
        <v>19.748100000000001</v>
      </c>
      <c r="T60">
        <v>2.4285000000000001</v>
      </c>
      <c r="U60">
        <v>418.77</v>
      </c>
      <c r="V60">
        <v>13.019399999999999</v>
      </c>
      <c r="W60">
        <v>37.021099999999997</v>
      </c>
      <c r="X60">
        <v>118.6682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10.858853999999999</v>
      </c>
      <c r="AE60">
        <v>39.450268999999999</v>
      </c>
      <c r="AF60">
        <v>0</v>
      </c>
      <c r="AG60">
        <v>51.082107000000001</v>
      </c>
      <c r="AH60">
        <v>22.286372</v>
      </c>
      <c r="AI60">
        <v>0</v>
      </c>
      <c r="AJ60">
        <v>0</v>
      </c>
      <c r="AK60">
        <v>69.669668000000001</v>
      </c>
      <c r="AL60">
        <v>48.804000000000002</v>
      </c>
      <c r="AM60">
        <v>12.559116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35.154834000000001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0.86243999999999998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2274.0990289999991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385.25920000000002</v>
      </c>
      <c r="L61">
        <v>449.48140000000001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16.119399999999999</v>
      </c>
      <c r="R61">
        <v>16.159300000000002</v>
      </c>
      <c r="S61">
        <v>19.748100000000001</v>
      </c>
      <c r="T61">
        <v>2.4285000000000001</v>
      </c>
      <c r="U61">
        <v>418.77</v>
      </c>
      <c r="V61">
        <v>14.3</v>
      </c>
      <c r="W61">
        <v>46.016703999999997</v>
      </c>
      <c r="X61">
        <v>146.23216199999999</v>
      </c>
      <c r="Y61">
        <v>0</v>
      </c>
      <c r="Z61">
        <v>19.5624</v>
      </c>
      <c r="AA61">
        <v>0</v>
      </c>
      <c r="AB61">
        <v>0</v>
      </c>
      <c r="AC61">
        <v>0</v>
      </c>
      <c r="AD61">
        <v>10.858853999999999</v>
      </c>
      <c r="AE61">
        <v>39.450268999999999</v>
      </c>
      <c r="AF61">
        <v>0</v>
      </c>
      <c r="AG61">
        <v>51.082107000000001</v>
      </c>
      <c r="AH61">
        <v>22.286372</v>
      </c>
      <c r="AI61">
        <v>0</v>
      </c>
      <c r="AJ61">
        <v>0</v>
      </c>
      <c r="AK61">
        <v>69.669668000000001</v>
      </c>
      <c r="AL61">
        <v>48.804000000000002</v>
      </c>
      <c r="AM61">
        <v>12.559116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35.154834000000001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0.86243999999999998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2393.4599949999997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385.25920000000002</v>
      </c>
      <c r="L62">
        <v>516.48140000000001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16.119399999999999</v>
      </c>
      <c r="R62">
        <v>16.159300000000002</v>
      </c>
      <c r="S62">
        <v>19.748100000000001</v>
      </c>
      <c r="T62">
        <v>2.4285000000000001</v>
      </c>
      <c r="U62">
        <v>418.77</v>
      </c>
      <c r="V62">
        <v>14.3</v>
      </c>
      <c r="W62">
        <v>46.399079999999998</v>
      </c>
      <c r="X62">
        <v>147.80160000000001</v>
      </c>
      <c r="Y62">
        <v>0</v>
      </c>
      <c r="Z62">
        <v>19.5624</v>
      </c>
      <c r="AA62">
        <v>14.04936</v>
      </c>
      <c r="AB62">
        <v>0</v>
      </c>
      <c r="AC62">
        <v>0</v>
      </c>
      <c r="AD62">
        <v>10.858853999999999</v>
      </c>
      <c r="AE62">
        <v>39.450268999999999</v>
      </c>
      <c r="AF62">
        <v>0</v>
      </c>
      <c r="AG62">
        <v>51.082107000000001</v>
      </c>
      <c r="AH62">
        <v>22.286372</v>
      </c>
      <c r="AI62">
        <v>0</v>
      </c>
      <c r="AJ62">
        <v>0</v>
      </c>
      <c r="AK62">
        <v>69.669668000000001</v>
      </c>
      <c r="AL62">
        <v>48.804000000000002</v>
      </c>
      <c r="AM62">
        <v>12.559116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35.154834000000001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0.86243999999999998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2476.4611689999992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385.25920000000002</v>
      </c>
      <c r="L63">
        <v>526.48140000000001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20.087900000000001</v>
      </c>
      <c r="R63">
        <v>19.779351999999999</v>
      </c>
      <c r="S63">
        <v>21.146318999999998</v>
      </c>
      <c r="T63">
        <v>3.0748129999999998</v>
      </c>
      <c r="U63">
        <v>418.77</v>
      </c>
      <c r="V63">
        <v>17.154800000000002</v>
      </c>
      <c r="W63">
        <v>46.399079999999998</v>
      </c>
      <c r="X63">
        <v>147.80160000000001</v>
      </c>
      <c r="Y63">
        <v>0</v>
      </c>
      <c r="Z63">
        <v>19.5624</v>
      </c>
      <c r="AA63">
        <v>17.459</v>
      </c>
      <c r="AB63">
        <v>4.0907410000000004</v>
      </c>
      <c r="AC63">
        <v>11.598717000000001</v>
      </c>
      <c r="AD63">
        <v>10.858853999999999</v>
      </c>
      <c r="AE63">
        <v>58.358386000000003</v>
      </c>
      <c r="AF63">
        <v>0</v>
      </c>
      <c r="AG63">
        <v>51.082107000000001</v>
      </c>
      <c r="AH63">
        <v>55.047339000000001</v>
      </c>
      <c r="AI63">
        <v>0</v>
      </c>
      <c r="AJ63">
        <v>0</v>
      </c>
      <c r="AK63">
        <v>69.669668000000001</v>
      </c>
      <c r="AL63">
        <v>48.804000000000002</v>
      </c>
      <c r="AM63">
        <v>12.559116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35.154834000000001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2.1253000000000002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2577.0520949999996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403.25920000000002</v>
      </c>
      <c r="L64">
        <v>526.48140000000001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20.087900000000001</v>
      </c>
      <c r="R64">
        <v>22.45</v>
      </c>
      <c r="S64">
        <v>24.9346</v>
      </c>
      <c r="T64">
        <v>3.09</v>
      </c>
      <c r="U64">
        <v>418.77</v>
      </c>
      <c r="V64">
        <v>17.154800000000002</v>
      </c>
      <c r="W64">
        <v>46.399079999999998</v>
      </c>
      <c r="X64">
        <v>147.80160000000001</v>
      </c>
      <c r="Y64">
        <v>0</v>
      </c>
      <c r="Z64">
        <v>13.041600000000001</v>
      </c>
      <c r="AA64">
        <v>28.09872</v>
      </c>
      <c r="AB64">
        <v>16.166609000000001</v>
      </c>
      <c r="AC64">
        <v>23.197434999999999</v>
      </c>
      <c r="AD64">
        <v>10.858853999999999</v>
      </c>
      <c r="AE64">
        <v>58.358386000000003</v>
      </c>
      <c r="AF64">
        <v>0</v>
      </c>
      <c r="AG64">
        <v>51.082107000000001</v>
      </c>
      <c r="AH64">
        <v>80.230939000000006</v>
      </c>
      <c r="AI64">
        <v>0</v>
      </c>
      <c r="AJ64">
        <v>0</v>
      </c>
      <c r="AK64">
        <v>69.669668000000001</v>
      </c>
      <c r="AL64">
        <v>48.804000000000002</v>
      </c>
      <c r="AM64">
        <v>12.559116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3.095545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2655.4735619999997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443.25920000000002</v>
      </c>
      <c r="L65">
        <v>526.48140000000001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22.63</v>
      </c>
      <c r="R65">
        <v>22.45</v>
      </c>
      <c r="S65">
        <v>27.638981000000001</v>
      </c>
      <c r="T65">
        <v>3.09</v>
      </c>
      <c r="U65">
        <v>418.77</v>
      </c>
      <c r="V65">
        <v>17.154800000000002</v>
      </c>
      <c r="W65">
        <v>46.399079999999998</v>
      </c>
      <c r="X65">
        <v>147.80160000000001</v>
      </c>
      <c r="Y65">
        <v>0</v>
      </c>
      <c r="Z65">
        <v>13.041600000000001</v>
      </c>
      <c r="AA65">
        <v>28.09872</v>
      </c>
      <c r="AB65">
        <v>16.166609000000001</v>
      </c>
      <c r="AC65">
        <v>23.197434999999999</v>
      </c>
      <c r="AD65">
        <v>10.858853999999999</v>
      </c>
      <c r="AE65">
        <v>58.358386000000003</v>
      </c>
      <c r="AF65">
        <v>0</v>
      </c>
      <c r="AG65">
        <v>51.082107000000001</v>
      </c>
      <c r="AH65">
        <v>80.230939000000006</v>
      </c>
      <c r="AI65">
        <v>0</v>
      </c>
      <c r="AJ65">
        <v>0</v>
      </c>
      <c r="AK65">
        <v>69.669668000000001</v>
      </c>
      <c r="AL65">
        <v>25.564</v>
      </c>
      <c r="AM65">
        <v>12.559116</v>
      </c>
      <c r="AN65">
        <v>0.77966899999999995</v>
      </c>
      <c r="AO65">
        <v>0</v>
      </c>
      <c r="AP65">
        <v>1.5371999999999999</v>
      </c>
      <c r="AQ65">
        <v>0</v>
      </c>
      <c r="AR65">
        <v>40.847999999999999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3.095545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2679.0172429999998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453.25920000000002</v>
      </c>
      <c r="L66">
        <v>556.84259999999995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22.63</v>
      </c>
      <c r="R66">
        <v>22.45</v>
      </c>
      <c r="S66">
        <v>27.638981000000001</v>
      </c>
      <c r="T66">
        <v>3.09</v>
      </c>
      <c r="U66">
        <v>418.77</v>
      </c>
      <c r="V66">
        <v>17.154800000000002</v>
      </c>
      <c r="W66">
        <v>46.399079999999998</v>
      </c>
      <c r="X66">
        <v>147.80160000000001</v>
      </c>
      <c r="Y66">
        <v>0</v>
      </c>
      <c r="Z66">
        <v>13.041600000000001</v>
      </c>
      <c r="AA66">
        <v>28.09872</v>
      </c>
      <c r="AB66">
        <v>32.333219</v>
      </c>
      <c r="AC66">
        <v>23.197434999999999</v>
      </c>
      <c r="AD66">
        <v>10.858853999999999</v>
      </c>
      <c r="AE66">
        <v>58.358386000000003</v>
      </c>
      <c r="AF66">
        <v>0</v>
      </c>
      <c r="AG66">
        <v>51.082107000000001</v>
      </c>
      <c r="AH66">
        <v>80.230939000000006</v>
      </c>
      <c r="AI66">
        <v>0</v>
      </c>
      <c r="AJ66">
        <v>0</v>
      </c>
      <c r="AK66">
        <v>69.669668000000001</v>
      </c>
      <c r="AL66">
        <v>25.564</v>
      </c>
      <c r="AM66">
        <v>12.559116</v>
      </c>
      <c r="AN66">
        <v>0.77966899999999995</v>
      </c>
      <c r="AO66">
        <v>0</v>
      </c>
      <c r="AP66">
        <v>1.5371999999999999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3.095545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2729.4730529999997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463.25920000000002</v>
      </c>
      <c r="L67">
        <v>556.84259999999995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22.63</v>
      </c>
      <c r="R67">
        <v>22.45</v>
      </c>
      <c r="S67">
        <v>27.638981000000001</v>
      </c>
      <c r="T67">
        <v>3.09</v>
      </c>
      <c r="U67">
        <v>418.77</v>
      </c>
      <c r="V67">
        <v>17.154800000000002</v>
      </c>
      <c r="W67">
        <v>46.399079999999998</v>
      </c>
      <c r="X67">
        <v>147.80160000000001</v>
      </c>
      <c r="Y67">
        <v>0</v>
      </c>
      <c r="Z67">
        <v>13.041600000000001</v>
      </c>
      <c r="AA67">
        <v>42.14808</v>
      </c>
      <c r="AB67">
        <v>32.333219</v>
      </c>
      <c r="AC67">
        <v>23.197434999999999</v>
      </c>
      <c r="AD67">
        <v>21.717708999999999</v>
      </c>
      <c r="AE67">
        <v>39.450268999999999</v>
      </c>
      <c r="AF67">
        <v>0</v>
      </c>
      <c r="AG67">
        <v>51.082107000000001</v>
      </c>
      <c r="AH67">
        <v>80.230939000000006</v>
      </c>
      <c r="AI67">
        <v>0</v>
      </c>
      <c r="AJ67">
        <v>0</v>
      </c>
      <c r="AK67">
        <v>69.669668000000001</v>
      </c>
      <c r="AL67">
        <v>25.564</v>
      </c>
      <c r="AM67">
        <v>12.559116</v>
      </c>
      <c r="AN67">
        <v>0.77966899999999995</v>
      </c>
      <c r="AO67">
        <v>0</v>
      </c>
      <c r="AP67">
        <v>2.8182</v>
      </c>
      <c r="AQ67">
        <v>0</v>
      </c>
      <c r="AR67">
        <v>34.776000000000003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3.095545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2746.7541509999996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473.25920000000002</v>
      </c>
      <c r="L68">
        <v>556.84259999999995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22.63</v>
      </c>
      <c r="R68">
        <v>22.45</v>
      </c>
      <c r="S68">
        <v>27.638981000000001</v>
      </c>
      <c r="T68">
        <v>3.09</v>
      </c>
      <c r="U68">
        <v>418.77</v>
      </c>
      <c r="V68">
        <v>17.154800000000002</v>
      </c>
      <c r="W68">
        <v>46.399079999999998</v>
      </c>
      <c r="X68">
        <v>147.80160000000001</v>
      </c>
      <c r="Y68">
        <v>0</v>
      </c>
      <c r="Z68">
        <v>13.041600000000001</v>
      </c>
      <c r="AA68">
        <v>42.14808</v>
      </c>
      <c r="AB68">
        <v>32.333219</v>
      </c>
      <c r="AC68">
        <v>23.197434999999999</v>
      </c>
      <c r="AD68">
        <v>21.717708999999999</v>
      </c>
      <c r="AE68">
        <v>39.450268999999999</v>
      </c>
      <c r="AF68">
        <v>0</v>
      </c>
      <c r="AG68">
        <v>51.082107000000001</v>
      </c>
      <c r="AH68">
        <v>80.230939000000006</v>
      </c>
      <c r="AI68">
        <v>0</v>
      </c>
      <c r="AJ68">
        <v>0</v>
      </c>
      <c r="AK68">
        <v>69.669668000000001</v>
      </c>
      <c r="AL68">
        <v>25.564</v>
      </c>
      <c r="AM68">
        <v>12.559116</v>
      </c>
      <c r="AN68">
        <v>0.77966899999999995</v>
      </c>
      <c r="AO68">
        <v>0</v>
      </c>
      <c r="AP68">
        <v>2.8182</v>
      </c>
      <c r="AQ68">
        <v>0</v>
      </c>
      <c r="AR68">
        <v>34.776000000000003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3.095545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2756.7541529999999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473.25920000000002</v>
      </c>
      <c r="L69">
        <v>556.84259999999995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22.63</v>
      </c>
      <c r="R69">
        <v>22.45</v>
      </c>
      <c r="S69">
        <v>27.638981000000001</v>
      </c>
      <c r="T69">
        <v>3.09</v>
      </c>
      <c r="U69">
        <v>418.77</v>
      </c>
      <c r="V69">
        <v>17.154800000000002</v>
      </c>
      <c r="W69">
        <v>46.399079999999998</v>
      </c>
      <c r="X69">
        <v>147.80160000000001</v>
      </c>
      <c r="Y69">
        <v>0</v>
      </c>
      <c r="Z69">
        <v>13.041600000000001</v>
      </c>
      <c r="AA69">
        <v>42.14808</v>
      </c>
      <c r="AB69">
        <v>32.333219</v>
      </c>
      <c r="AC69">
        <v>23.197434999999999</v>
      </c>
      <c r="AD69">
        <v>21.717708999999999</v>
      </c>
      <c r="AE69">
        <v>39.450268999999999</v>
      </c>
      <c r="AF69">
        <v>0</v>
      </c>
      <c r="AG69">
        <v>51.082107000000001</v>
      </c>
      <c r="AH69">
        <v>80.230939000000006</v>
      </c>
      <c r="AI69">
        <v>0</v>
      </c>
      <c r="AJ69">
        <v>0</v>
      </c>
      <c r="AK69">
        <v>69.669668000000001</v>
      </c>
      <c r="AL69">
        <v>25.564</v>
      </c>
      <c r="AM69">
        <v>12.559116</v>
      </c>
      <c r="AN69">
        <v>0.77966899999999995</v>
      </c>
      <c r="AO69">
        <v>0</v>
      </c>
      <c r="AP69">
        <v>4.0991999999999997</v>
      </c>
      <c r="AQ69">
        <v>0</v>
      </c>
      <c r="AR69">
        <v>34.776000000000003</v>
      </c>
      <c r="AS69">
        <v>35.154834000000001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3.095545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2758.0351529999998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473.25920000000002</v>
      </c>
      <c r="L70">
        <v>556.84259999999995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22.45</v>
      </c>
      <c r="S70">
        <v>27.638981000000001</v>
      </c>
      <c r="T70">
        <v>3.09</v>
      </c>
      <c r="U70">
        <v>418.77</v>
      </c>
      <c r="V70">
        <v>17.154800000000002</v>
      </c>
      <c r="W70">
        <v>46.399079999999998</v>
      </c>
      <c r="X70">
        <v>147.80160000000001</v>
      </c>
      <c r="Y70">
        <v>0</v>
      </c>
      <c r="Z70">
        <v>13.041600000000001</v>
      </c>
      <c r="AA70">
        <v>42.14808</v>
      </c>
      <c r="AB70">
        <v>32.333219</v>
      </c>
      <c r="AC70">
        <v>23.197434999999999</v>
      </c>
      <c r="AD70">
        <v>21.717708999999999</v>
      </c>
      <c r="AE70">
        <v>39.450268999999999</v>
      </c>
      <c r="AF70">
        <v>0</v>
      </c>
      <c r="AG70">
        <v>51.082107000000001</v>
      </c>
      <c r="AH70">
        <v>80.230939000000006</v>
      </c>
      <c r="AI70">
        <v>0</v>
      </c>
      <c r="AJ70">
        <v>0</v>
      </c>
      <c r="AK70">
        <v>69.669668000000001</v>
      </c>
      <c r="AL70">
        <v>25.564</v>
      </c>
      <c r="AM70">
        <v>12.559116</v>
      </c>
      <c r="AN70">
        <v>0.77966899999999995</v>
      </c>
      <c r="AO70">
        <v>0</v>
      </c>
      <c r="AP70">
        <v>4.0991999999999997</v>
      </c>
      <c r="AQ70">
        <v>0</v>
      </c>
      <c r="AR70">
        <v>34.776000000000003</v>
      </c>
      <c r="AS70">
        <v>35.154834000000001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1.8736980000000001</v>
      </c>
      <c r="BA70">
        <v>3.095545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2759.9088509999997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577.67760099999998</v>
      </c>
      <c r="L71">
        <v>556.84259999999995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22.45</v>
      </c>
      <c r="S71">
        <v>27.638981000000001</v>
      </c>
      <c r="T71">
        <v>3.09</v>
      </c>
      <c r="U71">
        <v>418.77</v>
      </c>
      <c r="V71">
        <v>16.566199999999998</v>
      </c>
      <c r="W71">
        <v>46.399079999999998</v>
      </c>
      <c r="X71">
        <v>147.80160000000001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23.197434999999999</v>
      </c>
      <c r="AD71">
        <v>21.717708999999999</v>
      </c>
      <c r="AE71">
        <v>39.450268999999999</v>
      </c>
      <c r="AF71">
        <v>0</v>
      </c>
      <c r="AG71">
        <v>51.082107000000001</v>
      </c>
      <c r="AH71">
        <v>80.230939000000006</v>
      </c>
      <c r="AI71">
        <v>0</v>
      </c>
      <c r="AJ71">
        <v>0</v>
      </c>
      <c r="AK71">
        <v>69.669668000000001</v>
      </c>
      <c r="AL71">
        <v>25.564</v>
      </c>
      <c r="AM71">
        <v>18.800616999999999</v>
      </c>
      <c r="AN71">
        <v>0.77966899999999995</v>
      </c>
      <c r="AO71">
        <v>0</v>
      </c>
      <c r="AP71">
        <v>4.0991999999999997</v>
      </c>
      <c r="AQ71">
        <v>0</v>
      </c>
      <c r="AR71">
        <v>34.776000000000003</v>
      </c>
      <c r="AS71">
        <v>35.154834000000001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1.8736980000000001</v>
      </c>
      <c r="BA71">
        <v>3.095545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2886.1467619999994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656.277827</v>
      </c>
      <c r="L72">
        <v>556.84259999999995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22.45</v>
      </c>
      <c r="S72">
        <v>27.638981000000001</v>
      </c>
      <c r="T72">
        <v>3.09</v>
      </c>
      <c r="U72">
        <v>418.77</v>
      </c>
      <c r="V72">
        <v>16.566199999999998</v>
      </c>
      <c r="W72">
        <v>46.399079999999998</v>
      </c>
      <c r="X72">
        <v>147.80160000000001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23.197434999999999</v>
      </c>
      <c r="AD72">
        <v>21.764921000000001</v>
      </c>
      <c r="AE72">
        <v>39.450268999999999</v>
      </c>
      <c r="AF72">
        <v>0</v>
      </c>
      <c r="AG72">
        <v>51.082107000000001</v>
      </c>
      <c r="AH72">
        <v>80.230939000000006</v>
      </c>
      <c r="AI72">
        <v>0</v>
      </c>
      <c r="AJ72">
        <v>0</v>
      </c>
      <c r="AK72">
        <v>69.669668000000001</v>
      </c>
      <c r="AL72">
        <v>25.564</v>
      </c>
      <c r="AM72">
        <v>18.800616999999999</v>
      </c>
      <c r="AN72">
        <v>0.77966899999999995</v>
      </c>
      <c r="AO72">
        <v>0</v>
      </c>
      <c r="AP72">
        <v>4.0991999999999997</v>
      </c>
      <c r="AQ72">
        <v>0</v>
      </c>
      <c r="AR72">
        <v>34.776000000000003</v>
      </c>
      <c r="AS72">
        <v>35.154834000000001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1.8736980000000001</v>
      </c>
      <c r="BA72">
        <v>3.095545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2964.7941999999998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634.05778499999997</v>
      </c>
      <c r="L73">
        <v>556.84259999999995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22.45</v>
      </c>
      <c r="S73">
        <v>27.638981000000001</v>
      </c>
      <c r="T73">
        <v>3.09</v>
      </c>
      <c r="U73">
        <v>418.77</v>
      </c>
      <c r="V73">
        <v>16.566199999999998</v>
      </c>
      <c r="W73">
        <v>46.399079999999998</v>
      </c>
      <c r="X73">
        <v>147.80160000000001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39.450268999999999</v>
      </c>
      <c r="AF73">
        <v>0</v>
      </c>
      <c r="AG73">
        <v>51.082107000000001</v>
      </c>
      <c r="AH73">
        <v>80.230939000000006</v>
      </c>
      <c r="AI73">
        <v>0</v>
      </c>
      <c r="AJ73">
        <v>0</v>
      </c>
      <c r="AK73">
        <v>69.669668000000001</v>
      </c>
      <c r="AL73">
        <v>25.564</v>
      </c>
      <c r="AM73">
        <v>18.800616999999999</v>
      </c>
      <c r="AN73">
        <v>0.77966899999999995</v>
      </c>
      <c r="AO73">
        <v>0</v>
      </c>
      <c r="AP73">
        <v>4.0991999999999997</v>
      </c>
      <c r="AQ73">
        <v>0</v>
      </c>
      <c r="AR73">
        <v>34.776000000000003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4.5905589999999998</v>
      </c>
      <c r="BA73">
        <v>3.095545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2956.9279850000003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614.52909999999997</v>
      </c>
      <c r="L74">
        <v>550.77530000000002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22.45</v>
      </c>
      <c r="S74">
        <v>27.638981000000001</v>
      </c>
      <c r="T74">
        <v>3.09</v>
      </c>
      <c r="U74">
        <v>418.77</v>
      </c>
      <c r="V74">
        <v>16.566199999999998</v>
      </c>
      <c r="W74">
        <v>46.399079999999998</v>
      </c>
      <c r="X74">
        <v>147.80160000000001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51.082107000000001</v>
      </c>
      <c r="AH74">
        <v>80.230939000000006</v>
      </c>
      <c r="AI74">
        <v>0</v>
      </c>
      <c r="AJ74">
        <v>0</v>
      </c>
      <c r="AK74">
        <v>69.669668000000001</v>
      </c>
      <c r="AL74">
        <v>25.564</v>
      </c>
      <c r="AM74">
        <v>18.800616999999999</v>
      </c>
      <c r="AN74">
        <v>0.77966899999999995</v>
      </c>
      <c r="AO74">
        <v>0</v>
      </c>
      <c r="AP74">
        <v>4.0991999999999997</v>
      </c>
      <c r="AQ74">
        <v>0</v>
      </c>
      <c r="AR74">
        <v>34.776000000000003</v>
      </c>
      <c r="AS74">
        <v>35.154834000000001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4.6374019999999998</v>
      </c>
      <c r="BA74">
        <v>3.095545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2951.1039770000002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614.52909999999997</v>
      </c>
      <c r="L75">
        <v>556.84259999999995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22.45</v>
      </c>
      <c r="S75">
        <v>27.638981000000001</v>
      </c>
      <c r="T75">
        <v>3.09</v>
      </c>
      <c r="U75">
        <v>418.77</v>
      </c>
      <c r="V75">
        <v>16.566199999999998</v>
      </c>
      <c r="W75">
        <v>46.399079999999998</v>
      </c>
      <c r="X75">
        <v>147.80160000000001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51.082107000000001</v>
      </c>
      <c r="AH75">
        <v>80.230939000000006</v>
      </c>
      <c r="AI75">
        <v>0</v>
      </c>
      <c r="AJ75">
        <v>0</v>
      </c>
      <c r="AK75">
        <v>69.669668000000001</v>
      </c>
      <c r="AL75">
        <v>49.966000000000001</v>
      </c>
      <c r="AM75">
        <v>18.800616999999999</v>
      </c>
      <c r="AN75">
        <v>0.77966899999999995</v>
      </c>
      <c r="AO75">
        <v>0</v>
      </c>
      <c r="AP75">
        <v>0.51239999999999997</v>
      </c>
      <c r="AQ75">
        <v>0</v>
      </c>
      <c r="AR75">
        <v>34.776000000000003</v>
      </c>
      <c r="AS75">
        <v>35.154834000000001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4.6374019999999998</v>
      </c>
      <c r="BA75">
        <v>3.095545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2977.9864769999999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614.52909999999997</v>
      </c>
      <c r="L76">
        <v>556.84259999999995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22.45</v>
      </c>
      <c r="S76">
        <v>27.638981000000001</v>
      </c>
      <c r="T76">
        <v>3.09</v>
      </c>
      <c r="U76">
        <v>418.77</v>
      </c>
      <c r="V76">
        <v>16.566199999999998</v>
      </c>
      <c r="W76">
        <v>46.399079999999998</v>
      </c>
      <c r="X76">
        <v>147.80160000000001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9.222505</v>
      </c>
      <c r="AG76">
        <v>51.082107000000001</v>
      </c>
      <c r="AH76">
        <v>100.288674</v>
      </c>
      <c r="AI76">
        <v>0</v>
      </c>
      <c r="AJ76">
        <v>0</v>
      </c>
      <c r="AK76">
        <v>69.669668000000001</v>
      </c>
      <c r="AL76">
        <v>49.966000000000001</v>
      </c>
      <c r="AM76">
        <v>18.800616999999999</v>
      </c>
      <c r="AN76">
        <v>0.77966899999999995</v>
      </c>
      <c r="AO76">
        <v>0</v>
      </c>
      <c r="AP76">
        <v>0.51239999999999997</v>
      </c>
      <c r="AQ76">
        <v>19.123514</v>
      </c>
      <c r="AR76">
        <v>34.776000000000003</v>
      </c>
      <c r="AS76">
        <v>35.154834000000001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3.86558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3029.4789660000001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668.73982899999999</v>
      </c>
      <c r="L77">
        <v>545.71746800000005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22.45</v>
      </c>
      <c r="S77">
        <v>27.638981000000001</v>
      </c>
      <c r="T77">
        <v>3.09</v>
      </c>
      <c r="U77">
        <v>418.77</v>
      </c>
      <c r="V77">
        <v>16.566199999999998</v>
      </c>
      <c r="W77">
        <v>46.399079999999998</v>
      </c>
      <c r="X77">
        <v>147.80160000000001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9.222505</v>
      </c>
      <c r="AG77">
        <v>51.082107000000001</v>
      </c>
      <c r="AH77">
        <v>133.718232</v>
      </c>
      <c r="AI77">
        <v>3.814368</v>
      </c>
      <c r="AJ77">
        <v>0</v>
      </c>
      <c r="AK77">
        <v>69.669668000000001</v>
      </c>
      <c r="AL77">
        <v>49.966000000000001</v>
      </c>
      <c r="AM77">
        <v>18.800616999999999</v>
      </c>
      <c r="AN77">
        <v>0.77966899999999995</v>
      </c>
      <c r="AO77">
        <v>0</v>
      </c>
      <c r="AP77">
        <v>0.51239999999999997</v>
      </c>
      <c r="AQ77">
        <v>30.836666999999998</v>
      </c>
      <c r="AR77">
        <v>34.776000000000003</v>
      </c>
      <c r="AS77">
        <v>35.154834000000001</v>
      </c>
      <c r="AT77">
        <v>20.000001999999999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6.9561019999999996</v>
      </c>
      <c r="BA77">
        <v>5.1592409999999997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3133.699337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688.71594700000003</v>
      </c>
      <c r="L78">
        <v>550.77530000000002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22.45</v>
      </c>
      <c r="S78">
        <v>27.638981000000001</v>
      </c>
      <c r="T78">
        <v>3.09</v>
      </c>
      <c r="U78">
        <v>418.77</v>
      </c>
      <c r="V78">
        <v>16.566199999999998</v>
      </c>
      <c r="W78">
        <v>46.399079999999998</v>
      </c>
      <c r="X78">
        <v>147.80160000000001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51.082107000000001</v>
      </c>
      <c r="AH78">
        <v>165.14201700000001</v>
      </c>
      <c r="AI78">
        <v>6.1029879999999999</v>
      </c>
      <c r="AJ78">
        <v>0</v>
      </c>
      <c r="AK78">
        <v>69.669668000000001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41.434280999999999</v>
      </c>
      <c r="AR78">
        <v>34.776000000000003</v>
      </c>
      <c r="AS78">
        <v>37.890518999999998</v>
      </c>
      <c r="AT78">
        <v>20.000001999999999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3264.1152040000002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636.28359799999998</v>
      </c>
      <c r="L79">
        <v>562.4393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22.45</v>
      </c>
      <c r="S79">
        <v>27.638981000000001</v>
      </c>
      <c r="T79">
        <v>3.09</v>
      </c>
      <c r="U79">
        <v>418.77</v>
      </c>
      <c r="V79">
        <v>16.566199999999998</v>
      </c>
      <c r="W79">
        <v>46.399079999999998</v>
      </c>
      <c r="X79">
        <v>147.80160000000001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51.082107000000001</v>
      </c>
      <c r="AH79">
        <v>165.14201700000001</v>
      </c>
      <c r="AI79">
        <v>39.193389000000003</v>
      </c>
      <c r="AJ79">
        <v>0</v>
      </c>
      <c r="AK79">
        <v>69.669668000000001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41.434280999999999</v>
      </c>
      <c r="AR79">
        <v>34.776000000000003</v>
      </c>
      <c r="AS79">
        <v>37.890518999999998</v>
      </c>
      <c r="AT79">
        <v>20.000001999999999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3256.4372560000002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522.25919999999996</v>
      </c>
      <c r="L80">
        <v>562.4393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22.45</v>
      </c>
      <c r="S80">
        <v>27.638981000000001</v>
      </c>
      <c r="T80">
        <v>3.09</v>
      </c>
      <c r="U80">
        <v>418.77</v>
      </c>
      <c r="V80">
        <v>16.566199999999998</v>
      </c>
      <c r="W80">
        <v>46.399079999999998</v>
      </c>
      <c r="X80">
        <v>147.80160000000001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51.082107000000001</v>
      </c>
      <c r="AH80">
        <v>165.14201700000001</v>
      </c>
      <c r="AI80">
        <v>39.193389000000003</v>
      </c>
      <c r="AJ80">
        <v>0</v>
      </c>
      <c r="AK80">
        <v>69.669668000000001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41.434280999999999</v>
      </c>
      <c r="AR80">
        <v>34.776000000000003</v>
      </c>
      <c r="AS80">
        <v>37.890518999999998</v>
      </c>
      <c r="AT80">
        <v>20.000001999999999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3142.4128579999997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21</v>
      </c>
      <c r="K81">
        <v>522.25919999999996</v>
      </c>
      <c r="L81">
        <v>562.4393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22.45</v>
      </c>
      <c r="S81">
        <v>27.638981000000001</v>
      </c>
      <c r="T81">
        <v>3.09</v>
      </c>
      <c r="U81">
        <v>418.77</v>
      </c>
      <c r="V81">
        <v>16.566199999999998</v>
      </c>
      <c r="W81">
        <v>46.399079999999998</v>
      </c>
      <c r="X81">
        <v>147.80160000000001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51.082107000000001</v>
      </c>
      <c r="AH81">
        <v>165.14201700000001</v>
      </c>
      <c r="AI81">
        <v>58.790083000000003</v>
      </c>
      <c r="AJ81">
        <v>0</v>
      </c>
      <c r="AK81">
        <v>69.669668000000001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7.8140999999999998</v>
      </c>
      <c r="AQ81">
        <v>41.434280999999999</v>
      </c>
      <c r="AR81">
        <v>34.776000000000003</v>
      </c>
      <c r="AS81">
        <v>37.890518999999998</v>
      </c>
      <c r="AT81">
        <v>20.000001999999999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3183.0095519999995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24.215199999999999</v>
      </c>
      <c r="K82">
        <v>594.75919999999996</v>
      </c>
      <c r="L82">
        <v>562.4393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22.45</v>
      </c>
      <c r="S82">
        <v>27.638981000000001</v>
      </c>
      <c r="T82">
        <v>3.09</v>
      </c>
      <c r="U82">
        <v>418.77</v>
      </c>
      <c r="V82">
        <v>16.566199999999998</v>
      </c>
      <c r="W82">
        <v>46.399079999999998</v>
      </c>
      <c r="X82">
        <v>147.80160000000001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51.082107000000001</v>
      </c>
      <c r="AH82">
        <v>156.004604</v>
      </c>
      <c r="AI82">
        <v>58.790083000000003</v>
      </c>
      <c r="AJ82">
        <v>0</v>
      </c>
      <c r="AK82">
        <v>69.669668000000001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41.434280999999999</v>
      </c>
      <c r="AR82">
        <v>34.776000000000003</v>
      </c>
      <c r="AS82">
        <v>37.890518999999998</v>
      </c>
      <c r="AT82">
        <v>20.000001000000001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6.0216820000000002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3247.9164270000001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24.215199999999999</v>
      </c>
      <c r="K83">
        <v>677.23295199999995</v>
      </c>
      <c r="L83">
        <v>562.4393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22.45</v>
      </c>
      <c r="S83">
        <v>27.638981000000001</v>
      </c>
      <c r="T83">
        <v>3.09</v>
      </c>
      <c r="U83">
        <v>418.77</v>
      </c>
      <c r="V83">
        <v>16.566199999999998</v>
      </c>
      <c r="W83">
        <v>46.399079999999998</v>
      </c>
      <c r="X83">
        <v>147.80160000000001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51.082107000000001</v>
      </c>
      <c r="AH83">
        <v>156.004604</v>
      </c>
      <c r="AI83">
        <v>58.790083000000003</v>
      </c>
      <c r="AJ83">
        <v>0</v>
      </c>
      <c r="AK83">
        <v>69.669668000000001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41.434280999999999</v>
      </c>
      <c r="AR83">
        <v>34.776000000000003</v>
      </c>
      <c r="AS83">
        <v>37.890518999999998</v>
      </c>
      <c r="AT83">
        <v>20.000003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6.0216820000000002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3330.3901810000002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24.215199999999999</v>
      </c>
      <c r="K84">
        <v>688.71594700000003</v>
      </c>
      <c r="L84">
        <v>562.4393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22.45</v>
      </c>
      <c r="S84">
        <v>27.638981000000001</v>
      </c>
      <c r="T84">
        <v>3.09</v>
      </c>
      <c r="U84">
        <v>418.77</v>
      </c>
      <c r="V84">
        <v>16.566199999999998</v>
      </c>
      <c r="W84">
        <v>46.399079999999998</v>
      </c>
      <c r="X84">
        <v>147.80160000000001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51.082107000000001</v>
      </c>
      <c r="AH84">
        <v>144.86141799999999</v>
      </c>
      <c r="AI84">
        <v>39.193389000000003</v>
      </c>
      <c r="AJ84">
        <v>0</v>
      </c>
      <c r="AK84">
        <v>69.669668000000001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41.434280999999999</v>
      </c>
      <c r="AR84">
        <v>34.776000000000003</v>
      </c>
      <c r="AS84">
        <v>37.890518999999998</v>
      </c>
      <c r="AT84">
        <v>20.000001999999999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5.5904610000000003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3310.7020740000003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24.215199999999999</v>
      </c>
      <c r="K85">
        <v>627.69894199999999</v>
      </c>
      <c r="L85">
        <v>526.19749999999999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22.45</v>
      </c>
      <c r="S85">
        <v>27.638981000000001</v>
      </c>
      <c r="T85">
        <v>3.09</v>
      </c>
      <c r="U85">
        <v>418.77</v>
      </c>
      <c r="V85">
        <v>16.566199999999998</v>
      </c>
      <c r="W85">
        <v>46.399079999999998</v>
      </c>
      <c r="X85">
        <v>147.80160000000001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51.082107000000001</v>
      </c>
      <c r="AH85">
        <v>144.86141799999999</v>
      </c>
      <c r="AI85">
        <v>6.1029879999999999</v>
      </c>
      <c r="AJ85">
        <v>0</v>
      </c>
      <c r="AK85">
        <v>69.669668000000001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7.4298000000000002</v>
      </c>
      <c r="AQ85">
        <v>41.434280999999999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5.5904610000000003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3181.3776659999994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24.215199999999999</v>
      </c>
      <c r="K86">
        <v>614.52909999999997</v>
      </c>
      <c r="L86">
        <v>526.19749999999999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22.45</v>
      </c>
      <c r="S86">
        <v>27.638981000000001</v>
      </c>
      <c r="T86">
        <v>3.09</v>
      </c>
      <c r="U86">
        <v>418.77</v>
      </c>
      <c r="V86">
        <v>16.566199999999998</v>
      </c>
      <c r="W86">
        <v>46.399079999999998</v>
      </c>
      <c r="X86">
        <v>147.80160000000001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51.082107000000001</v>
      </c>
      <c r="AH86">
        <v>133.718232</v>
      </c>
      <c r="AI86">
        <v>3.814368</v>
      </c>
      <c r="AJ86">
        <v>0</v>
      </c>
      <c r="AK86">
        <v>69.669668000000001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41.434280999999999</v>
      </c>
      <c r="AR86">
        <v>34.776000000000003</v>
      </c>
      <c r="AS86">
        <v>35.154834000000001</v>
      </c>
      <c r="AT86">
        <v>20.000001999999999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3067.8225209999991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6.9806660000000003</v>
      </c>
      <c r="K87">
        <v>614.52909999999997</v>
      </c>
      <c r="L87">
        <v>526.19749999999999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22.45</v>
      </c>
      <c r="S87">
        <v>27.638981000000001</v>
      </c>
      <c r="T87">
        <v>3.09</v>
      </c>
      <c r="U87">
        <v>418.77</v>
      </c>
      <c r="V87">
        <v>16.566199999999998</v>
      </c>
      <c r="W87">
        <v>46.399079999999998</v>
      </c>
      <c r="X87">
        <v>147.80160000000001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51.082107000000001</v>
      </c>
      <c r="AH87">
        <v>133.718232</v>
      </c>
      <c r="AI87">
        <v>0</v>
      </c>
      <c r="AJ87">
        <v>0</v>
      </c>
      <c r="AK87">
        <v>69.669668000000001</v>
      </c>
      <c r="AL87">
        <v>25.564</v>
      </c>
      <c r="AM87">
        <v>18.800616999999999</v>
      </c>
      <c r="AN87">
        <v>0.77966899999999995</v>
      </c>
      <c r="AO87">
        <v>0</v>
      </c>
      <c r="AP87">
        <v>0</v>
      </c>
      <c r="AQ87">
        <v>41.434280999999999</v>
      </c>
      <c r="AR87">
        <v>34.776000000000003</v>
      </c>
      <c r="AS87">
        <v>35.154834000000001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3046.7736209999989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614.52909999999997</v>
      </c>
      <c r="L88">
        <v>526.19749999999999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22.45</v>
      </c>
      <c r="S88">
        <v>27.638981000000001</v>
      </c>
      <c r="T88">
        <v>3.09</v>
      </c>
      <c r="U88">
        <v>418.77</v>
      </c>
      <c r="V88">
        <v>16.566199999999998</v>
      </c>
      <c r="W88">
        <v>46.399079999999998</v>
      </c>
      <c r="X88">
        <v>147.80160000000001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51.082107000000001</v>
      </c>
      <c r="AH88">
        <v>133.718232</v>
      </c>
      <c r="AI88">
        <v>0</v>
      </c>
      <c r="AJ88">
        <v>0</v>
      </c>
      <c r="AK88">
        <v>69.669668000000001</v>
      </c>
      <c r="AL88">
        <v>25.564</v>
      </c>
      <c r="AM88">
        <v>18.800616999999999</v>
      </c>
      <c r="AN88">
        <v>0.77966899999999995</v>
      </c>
      <c r="AO88">
        <v>0</v>
      </c>
      <c r="AP88">
        <v>0</v>
      </c>
      <c r="AQ88">
        <v>41.434280999999999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3039.7929509999994</v>
      </c>
    </row>
    <row r="89" spans="1:117">
      <c r="A89" t="s">
        <v>131</v>
      </c>
      <c r="B89">
        <v>0</v>
      </c>
      <c r="C89">
        <v>0</v>
      </c>
      <c r="D89">
        <v>20</v>
      </c>
      <c r="E89">
        <v>0</v>
      </c>
      <c r="F89">
        <v>0</v>
      </c>
      <c r="G89">
        <v>33</v>
      </c>
      <c r="H89">
        <v>0</v>
      </c>
      <c r="I89">
        <v>0</v>
      </c>
      <c r="J89">
        <v>14.019334000000001</v>
      </c>
      <c r="K89">
        <v>614.52909999999997</v>
      </c>
      <c r="L89">
        <v>526.19749999999999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22.45</v>
      </c>
      <c r="S89">
        <v>27.638981000000001</v>
      </c>
      <c r="T89">
        <v>3.09</v>
      </c>
      <c r="U89">
        <v>418.77</v>
      </c>
      <c r="V89">
        <v>16.566199999999998</v>
      </c>
      <c r="W89">
        <v>46.399079999999998</v>
      </c>
      <c r="X89">
        <v>147.80160000000001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9.222505</v>
      </c>
      <c r="AG89">
        <v>51.082107000000001</v>
      </c>
      <c r="AH89">
        <v>133.718232</v>
      </c>
      <c r="AI89">
        <v>0</v>
      </c>
      <c r="AJ89">
        <v>0</v>
      </c>
      <c r="AK89">
        <v>69.669668000000001</v>
      </c>
      <c r="AL89">
        <v>25.564</v>
      </c>
      <c r="AM89">
        <v>18.800616999999999</v>
      </c>
      <c r="AN89">
        <v>0.77966899999999995</v>
      </c>
      <c r="AO89">
        <v>0</v>
      </c>
      <c r="AP89">
        <v>0</v>
      </c>
      <c r="AQ89">
        <v>41.434280999999999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3106.8122849999991</v>
      </c>
    </row>
    <row r="90" spans="1:117">
      <c r="A90" t="s">
        <v>132</v>
      </c>
      <c r="B90">
        <v>0</v>
      </c>
      <c r="C90">
        <v>0</v>
      </c>
      <c r="D90">
        <v>21.529900000000001</v>
      </c>
      <c r="E90">
        <v>0</v>
      </c>
      <c r="F90">
        <v>0</v>
      </c>
      <c r="G90">
        <v>35.571100000000001</v>
      </c>
      <c r="H90">
        <v>0</v>
      </c>
      <c r="I90">
        <v>0</v>
      </c>
      <c r="J90">
        <v>43.630299999999998</v>
      </c>
      <c r="K90">
        <v>614.52909999999997</v>
      </c>
      <c r="L90">
        <v>526.19749999999999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22.45</v>
      </c>
      <c r="S90">
        <v>27.638981000000001</v>
      </c>
      <c r="T90">
        <v>3.09</v>
      </c>
      <c r="U90">
        <v>418.77</v>
      </c>
      <c r="V90">
        <v>16.566199999999998</v>
      </c>
      <c r="W90">
        <v>46.399079999999998</v>
      </c>
      <c r="X90">
        <v>147.80160000000001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9.7989119999999996</v>
      </c>
      <c r="AG90">
        <v>51.082107000000001</v>
      </c>
      <c r="AH90">
        <v>133.718232</v>
      </c>
      <c r="AI90">
        <v>0</v>
      </c>
      <c r="AJ90">
        <v>0</v>
      </c>
      <c r="AK90">
        <v>69.669668000000001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41.434280999999999</v>
      </c>
      <c r="AR90">
        <v>34.776000000000003</v>
      </c>
      <c r="AS90">
        <v>37.890518999999998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5.1592409999999997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3221.4101349999992</v>
      </c>
    </row>
    <row r="91" spans="1:117">
      <c r="A91" t="s">
        <v>133</v>
      </c>
      <c r="B91">
        <v>0</v>
      </c>
      <c r="C91">
        <v>0</v>
      </c>
      <c r="D91">
        <v>6.2132540000000001</v>
      </c>
      <c r="E91">
        <v>0</v>
      </c>
      <c r="F91">
        <v>0</v>
      </c>
      <c r="G91">
        <v>10.291005</v>
      </c>
      <c r="H91">
        <v>0</v>
      </c>
      <c r="I91">
        <v>0</v>
      </c>
      <c r="J91">
        <v>43.630299999999998</v>
      </c>
      <c r="K91">
        <v>614.52909999999997</v>
      </c>
      <c r="L91">
        <v>559.52048200000002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22.45</v>
      </c>
      <c r="S91">
        <v>27.638981000000001</v>
      </c>
      <c r="T91">
        <v>3.09</v>
      </c>
      <c r="U91">
        <v>418.77</v>
      </c>
      <c r="V91">
        <v>16.566199999999998</v>
      </c>
      <c r="W91">
        <v>46.399079999999998</v>
      </c>
      <c r="X91">
        <v>147.80160000000001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9.7989119999999996</v>
      </c>
      <c r="AG91">
        <v>51.082107000000001</v>
      </c>
      <c r="AH91">
        <v>133.718232</v>
      </c>
      <c r="AI91">
        <v>0</v>
      </c>
      <c r="AJ91">
        <v>0</v>
      </c>
      <c r="AK91">
        <v>69.669668000000001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41.434280999999999</v>
      </c>
      <c r="AR91">
        <v>34.776000000000003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5.1592409999999997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3214.1363709999996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22.630299999999998</v>
      </c>
      <c r="K92">
        <v>614.52909999999997</v>
      </c>
      <c r="L92">
        <v>562.4393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22.45</v>
      </c>
      <c r="S92">
        <v>27.638981000000001</v>
      </c>
      <c r="T92">
        <v>3.09</v>
      </c>
      <c r="U92">
        <v>418.77</v>
      </c>
      <c r="V92">
        <v>16.566199999999998</v>
      </c>
      <c r="W92">
        <v>46.399079999999998</v>
      </c>
      <c r="X92">
        <v>147.80160000000001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9.7989119999999996</v>
      </c>
      <c r="AG92">
        <v>51.082107000000001</v>
      </c>
      <c r="AH92">
        <v>133.718232</v>
      </c>
      <c r="AI92">
        <v>0</v>
      </c>
      <c r="AJ92">
        <v>0</v>
      </c>
      <c r="AK92">
        <v>69.669668000000001</v>
      </c>
      <c r="AL92">
        <v>37.183999999999997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41.434280999999999</v>
      </c>
      <c r="AR92">
        <v>34.776000000000003</v>
      </c>
      <c r="AS92">
        <v>37.890518999999998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5.1592409999999997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3137.3587149999994</v>
      </c>
    </row>
    <row r="93" spans="1:117">
      <c r="A93" t="s">
        <v>135</v>
      </c>
      <c r="B93">
        <v>0</v>
      </c>
      <c r="C93">
        <v>0</v>
      </c>
      <c r="D93">
        <v>13.786746000000001</v>
      </c>
      <c r="E93">
        <v>0</v>
      </c>
      <c r="F93">
        <v>0</v>
      </c>
      <c r="G93">
        <v>22.708995000000002</v>
      </c>
      <c r="H93">
        <v>0</v>
      </c>
      <c r="I93">
        <v>0</v>
      </c>
      <c r="J93">
        <v>22.630299999999998</v>
      </c>
      <c r="K93">
        <v>669.73771199999999</v>
      </c>
      <c r="L93">
        <v>562.4393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22.45</v>
      </c>
      <c r="S93">
        <v>27.638981000000001</v>
      </c>
      <c r="T93">
        <v>3.09</v>
      </c>
      <c r="U93">
        <v>418.77</v>
      </c>
      <c r="V93">
        <v>16.566199999999998</v>
      </c>
      <c r="W93">
        <v>46.399079999999998</v>
      </c>
      <c r="X93">
        <v>147.80160000000001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9.7989119999999996</v>
      </c>
      <c r="AG93">
        <v>51.082107000000001</v>
      </c>
      <c r="AH93">
        <v>133.718232</v>
      </c>
      <c r="AI93">
        <v>0</v>
      </c>
      <c r="AJ93">
        <v>0</v>
      </c>
      <c r="AK93">
        <v>69.669668000000001</v>
      </c>
      <c r="AL93">
        <v>37.183999999999997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41.434280999999999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5.1592409999999997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3229.0630629999996</v>
      </c>
    </row>
    <row r="94" spans="1:117">
      <c r="A94" t="s">
        <v>136</v>
      </c>
      <c r="B94">
        <v>0</v>
      </c>
      <c r="C94">
        <v>0</v>
      </c>
      <c r="D94">
        <v>47.573492000000002</v>
      </c>
      <c r="E94">
        <v>0</v>
      </c>
      <c r="F94">
        <v>0</v>
      </c>
      <c r="G94">
        <v>78.417990000000003</v>
      </c>
      <c r="H94">
        <v>0</v>
      </c>
      <c r="I94">
        <v>0</v>
      </c>
      <c r="J94">
        <v>43.630299999999998</v>
      </c>
      <c r="K94">
        <v>688.71594700000003</v>
      </c>
      <c r="L94">
        <v>562.4393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22.45</v>
      </c>
      <c r="S94">
        <v>27.638981000000001</v>
      </c>
      <c r="T94">
        <v>3.09</v>
      </c>
      <c r="U94">
        <v>418.77</v>
      </c>
      <c r="V94">
        <v>16.566199999999998</v>
      </c>
      <c r="W94">
        <v>46.399079999999998</v>
      </c>
      <c r="X94">
        <v>147.80160000000001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21.768069000000001</v>
      </c>
      <c r="AE94">
        <v>59.175403000000003</v>
      </c>
      <c r="AF94">
        <v>9.222505</v>
      </c>
      <c r="AG94">
        <v>51.082107000000001</v>
      </c>
      <c r="AH94">
        <v>133.718232</v>
      </c>
      <c r="AI94">
        <v>0</v>
      </c>
      <c r="AJ94">
        <v>0</v>
      </c>
      <c r="AK94">
        <v>69.669668000000001</v>
      </c>
      <c r="AL94">
        <v>37.183999999999997</v>
      </c>
      <c r="AM94">
        <v>18.800616999999999</v>
      </c>
      <c r="AN94">
        <v>0.77966899999999995</v>
      </c>
      <c r="AO94">
        <v>0</v>
      </c>
      <c r="AP94">
        <v>0</v>
      </c>
      <c r="AQ94">
        <v>30.836666999999998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5.1592409999999997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3320.8657659999999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80.254056000000006</v>
      </c>
      <c r="H95">
        <v>0</v>
      </c>
      <c r="I95">
        <v>0</v>
      </c>
      <c r="J95">
        <v>85.630300000000005</v>
      </c>
      <c r="K95">
        <v>688.71594700000003</v>
      </c>
      <c r="L95">
        <v>562.4393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22.45</v>
      </c>
      <c r="S95">
        <v>27.638981000000001</v>
      </c>
      <c r="T95">
        <v>3.09</v>
      </c>
      <c r="U95">
        <v>418.77</v>
      </c>
      <c r="V95">
        <v>16.566199999999998</v>
      </c>
      <c r="W95">
        <v>46.399079999999998</v>
      </c>
      <c r="X95">
        <v>147.80160000000001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9.222505</v>
      </c>
      <c r="AG95">
        <v>51.082107000000001</v>
      </c>
      <c r="AH95">
        <v>133.718232</v>
      </c>
      <c r="AI95">
        <v>0</v>
      </c>
      <c r="AJ95">
        <v>0</v>
      </c>
      <c r="AK95">
        <v>69.669668000000001</v>
      </c>
      <c r="AL95">
        <v>37.183999999999997</v>
      </c>
      <c r="AM95">
        <v>18.800616999999999</v>
      </c>
      <c r="AN95">
        <v>0.77966899999999995</v>
      </c>
      <c r="AO95">
        <v>0</v>
      </c>
      <c r="AP95">
        <v>0</v>
      </c>
      <c r="AQ95">
        <v>30.836666999999998</v>
      </c>
      <c r="AR95">
        <v>34.776000000000003</v>
      </c>
      <c r="AS95">
        <v>35.154834000000001</v>
      </c>
      <c r="AT95">
        <v>20.000008000000001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6.4408349999999999</v>
      </c>
      <c r="BA95">
        <v>5.1592409999999997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3363.1726680000002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80.254056000000006</v>
      </c>
      <c r="H96">
        <v>0</v>
      </c>
      <c r="I96">
        <v>0</v>
      </c>
      <c r="J96">
        <v>97.764911999999995</v>
      </c>
      <c r="K96">
        <v>688.71594700000003</v>
      </c>
      <c r="L96">
        <v>562.4393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22.45</v>
      </c>
      <c r="S96">
        <v>27.638981000000001</v>
      </c>
      <c r="T96">
        <v>3.09</v>
      </c>
      <c r="U96">
        <v>418.77</v>
      </c>
      <c r="V96">
        <v>16.566199999999998</v>
      </c>
      <c r="W96">
        <v>46.399079999999998</v>
      </c>
      <c r="X96">
        <v>147.80160000000001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9.222505</v>
      </c>
      <c r="AG96">
        <v>51.082107000000001</v>
      </c>
      <c r="AH96">
        <v>124.80368300000001</v>
      </c>
      <c r="AI96">
        <v>0</v>
      </c>
      <c r="AJ96">
        <v>0</v>
      </c>
      <c r="AK96">
        <v>69.669668000000001</v>
      </c>
      <c r="AL96">
        <v>37.183999999999997</v>
      </c>
      <c r="AM96">
        <v>18.800616999999999</v>
      </c>
      <c r="AN96">
        <v>0.77966899999999995</v>
      </c>
      <c r="AO96">
        <v>0</v>
      </c>
      <c r="AP96">
        <v>0</v>
      </c>
      <c r="AQ96">
        <v>30.836666999999998</v>
      </c>
      <c r="AR96">
        <v>34.776000000000003</v>
      </c>
      <c r="AS96">
        <v>35.154834000000001</v>
      </c>
      <c r="AT96">
        <v>20.000001000000001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3.747395</v>
      </c>
      <c r="BA96">
        <v>4.8204260000000003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3363.3604690000002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80.254056000000006</v>
      </c>
      <c r="H97">
        <v>0</v>
      </c>
      <c r="I97">
        <v>0</v>
      </c>
      <c r="J97">
        <v>97.764911999999995</v>
      </c>
      <c r="K97">
        <v>688.71594700000003</v>
      </c>
      <c r="L97">
        <v>562.4393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22.45</v>
      </c>
      <c r="S97">
        <v>27.638981000000001</v>
      </c>
      <c r="T97">
        <v>3.09</v>
      </c>
      <c r="U97">
        <v>418.77</v>
      </c>
      <c r="V97">
        <v>16.566199999999998</v>
      </c>
      <c r="W97">
        <v>46.399079999999998</v>
      </c>
      <c r="X97">
        <v>147.80160000000001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9.222505</v>
      </c>
      <c r="AG97">
        <v>51.082107000000001</v>
      </c>
      <c r="AH97">
        <v>72.430708999999993</v>
      </c>
      <c r="AI97">
        <v>0</v>
      </c>
      <c r="AJ97">
        <v>0</v>
      </c>
      <c r="AK97">
        <v>69.669668000000001</v>
      </c>
      <c r="AL97">
        <v>37.183999999999997</v>
      </c>
      <c r="AM97">
        <v>18.800616999999999</v>
      </c>
      <c r="AN97">
        <v>0.77966899999999995</v>
      </c>
      <c r="AO97">
        <v>0</v>
      </c>
      <c r="AP97">
        <v>0</v>
      </c>
      <c r="AQ97">
        <v>30.836666999999998</v>
      </c>
      <c r="AR97">
        <v>34.776000000000003</v>
      </c>
      <c r="AS97">
        <v>35.154834000000001</v>
      </c>
      <c r="AT97">
        <v>20.000001000000001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3.747395</v>
      </c>
      <c r="BA97">
        <v>2.8029310000000001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3308.9700000000003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80.254056000000006</v>
      </c>
      <c r="H98">
        <v>0</v>
      </c>
      <c r="I98">
        <v>0</v>
      </c>
      <c r="J98">
        <v>97.764911999999995</v>
      </c>
      <c r="K98">
        <v>688.71594700000003</v>
      </c>
      <c r="L98">
        <v>562.4393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22.45</v>
      </c>
      <c r="S98">
        <v>27.638981000000001</v>
      </c>
      <c r="T98">
        <v>3.09</v>
      </c>
      <c r="U98">
        <v>418.77</v>
      </c>
      <c r="V98">
        <v>16.566199999999998</v>
      </c>
      <c r="W98">
        <v>46.399079999999998</v>
      </c>
      <c r="X98">
        <v>147.80160000000001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9.222505</v>
      </c>
      <c r="AG98">
        <v>51.082107000000001</v>
      </c>
      <c r="AH98">
        <v>44.572744</v>
      </c>
      <c r="AI98">
        <v>0</v>
      </c>
      <c r="AJ98">
        <v>0</v>
      </c>
      <c r="AK98">
        <v>69.669668000000001</v>
      </c>
      <c r="AL98">
        <v>37.183999999999997</v>
      </c>
      <c r="AM98">
        <v>18.800616999999999</v>
      </c>
      <c r="AN98">
        <v>0.77966899999999995</v>
      </c>
      <c r="AO98">
        <v>0</v>
      </c>
      <c r="AP98">
        <v>0</v>
      </c>
      <c r="AQ98">
        <v>20.557777999999999</v>
      </c>
      <c r="AR98">
        <v>34.776000000000003</v>
      </c>
      <c r="AS98">
        <v>35.154834000000001</v>
      </c>
      <c r="AT98">
        <v>19.406241999999999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2.0376460000000001</v>
      </c>
      <c r="BA98">
        <v>1.7248810000000001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3267.4515880000004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7.6154135999999997E-2</v>
      </c>
      <c r="E99">
        <f t="shared" si="2"/>
        <v>0</v>
      </c>
      <c r="F99">
        <f t="shared" si="2"/>
        <v>0</v>
      </c>
      <c r="G99">
        <f t="shared" si="2"/>
        <v>0.12525132850000001</v>
      </c>
      <c r="H99">
        <f t="shared" si="2"/>
        <v>0</v>
      </c>
      <c r="I99">
        <f t="shared" si="2"/>
        <v>0</v>
      </c>
      <c r="J99">
        <f t="shared" si="2"/>
        <v>0.17953813399999999</v>
      </c>
      <c r="K99">
        <f t="shared" si="2"/>
        <v>11.910304500999992</v>
      </c>
      <c r="L99">
        <f t="shared" si="2"/>
        <v>10.508749393250001</v>
      </c>
      <c r="M99">
        <f t="shared" si="2"/>
        <v>2.1396645525000015</v>
      </c>
      <c r="N99">
        <f t="shared" si="2"/>
        <v>2.8366658499999957</v>
      </c>
      <c r="O99">
        <f t="shared" si="2"/>
        <v>2.9258297684999972</v>
      </c>
      <c r="P99">
        <f t="shared" si="2"/>
        <v>3.5143671067500093</v>
      </c>
      <c r="Q99">
        <f t="shared" si="2"/>
        <v>0.45519409125000115</v>
      </c>
      <c r="R99">
        <f t="shared" si="2"/>
        <v>0.46415023800000049</v>
      </c>
      <c r="S99">
        <f t="shared" si="2"/>
        <v>0.55582193150000059</v>
      </c>
      <c r="T99">
        <f t="shared" si="2"/>
        <v>6.7270340500000039E-2</v>
      </c>
      <c r="U99">
        <f t="shared" si="2"/>
        <v>9.0539140352499956</v>
      </c>
      <c r="V99">
        <f t="shared" si="2"/>
        <v>0.35170631025000004</v>
      </c>
      <c r="W99">
        <f t="shared" si="2"/>
        <v>1.0310390212500009</v>
      </c>
      <c r="X99">
        <f t="shared" si="2"/>
        <v>3.289323217000006</v>
      </c>
      <c r="Y99">
        <f t="shared" si="2"/>
        <v>0</v>
      </c>
      <c r="Z99">
        <f t="shared" si="2"/>
        <v>0.40458660000000018</v>
      </c>
      <c r="AA99">
        <f t="shared" si="2"/>
        <v>0.59249841999999941</v>
      </c>
      <c r="AB99">
        <f t="shared" si="2"/>
        <v>0.80126985100000048</v>
      </c>
      <c r="AC99">
        <f t="shared" si="2"/>
        <v>0.53086947750000035</v>
      </c>
      <c r="AD99">
        <f t="shared" si="2"/>
        <v>0.40483146749999999</v>
      </c>
      <c r="AE99">
        <f t="shared" si="2"/>
        <v>1.1504480407500011</v>
      </c>
      <c r="AF99">
        <f t="shared" si="2"/>
        <v>0.14698367474999999</v>
      </c>
      <c r="AG99">
        <f t="shared" si="2"/>
        <v>1.2259705680000019</v>
      </c>
      <c r="AH99">
        <f t="shared" si="2"/>
        <v>1.5135789542500016</v>
      </c>
      <c r="AI99">
        <f t="shared" si="2"/>
        <v>0.15745251425000001</v>
      </c>
      <c r="AJ99">
        <f t="shared" si="2"/>
        <v>0</v>
      </c>
      <c r="AK99">
        <f t="shared" si="2"/>
        <v>1.6720720320000042</v>
      </c>
      <c r="AL99">
        <f t="shared" si="2"/>
        <v>1.2733602700000008</v>
      </c>
      <c r="AM99">
        <f t="shared" si="2"/>
        <v>0.4324903050000003</v>
      </c>
      <c r="AN99">
        <f t="shared" si="2"/>
        <v>1.8712055999999973E-2</v>
      </c>
      <c r="AO99">
        <f t="shared" si="2"/>
        <v>0</v>
      </c>
      <c r="AP99">
        <f t="shared" si="2"/>
        <v>4.5539549999999984E-2</v>
      </c>
      <c r="AQ99">
        <f t="shared" si="2"/>
        <v>0.21679292325000007</v>
      </c>
      <c r="AR99">
        <f t="shared" si="2"/>
        <v>0.85283999999999871</v>
      </c>
      <c r="AS99">
        <f t="shared" si="2"/>
        <v>0.85192307099999953</v>
      </c>
      <c r="AT99">
        <f t="shared" si="2"/>
        <v>0.4608456030000001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5.2697744749999997E-2</v>
      </c>
      <c r="BA99">
        <f t="shared" si="3"/>
        <v>5.837257875000005E-2</v>
      </c>
      <c r="BB99">
        <f t="shared" si="3"/>
        <v>0.13031644949999979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62.613149819749999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666.26380700000004</v>
      </c>
      <c r="L3">
        <v>534.43045600000005</v>
      </c>
      <c r="M3">
        <v>93.891919000000001</v>
      </c>
      <c r="N3">
        <v>120.32521199999999</v>
      </c>
      <c r="O3">
        <v>126.323189</v>
      </c>
      <c r="P3">
        <v>145.09931</v>
      </c>
      <c r="Q3">
        <v>21.891648</v>
      </c>
      <c r="R3">
        <v>21.718129999999999</v>
      </c>
      <c r="S3">
        <v>26.737950000000001</v>
      </c>
      <c r="T3">
        <v>2.9892660000000002</v>
      </c>
      <c r="U3">
        <v>318.49511000000001</v>
      </c>
      <c r="V3">
        <v>12.975543</v>
      </c>
      <c r="W3">
        <v>44.886470000000003</v>
      </c>
      <c r="X3">
        <v>142.98326800000001</v>
      </c>
      <c r="Y3">
        <v>0</v>
      </c>
      <c r="Z3">
        <v>18.924665999999998</v>
      </c>
      <c r="AA3">
        <v>25.984363999999999</v>
      </c>
      <c r="AB3">
        <v>46.918734000000001</v>
      </c>
      <c r="AC3">
        <v>22.441199000000001</v>
      </c>
      <c r="AD3">
        <v>0</v>
      </c>
      <c r="AE3">
        <v>38.164189999999998</v>
      </c>
      <c r="AF3">
        <v>8.9218510000000002</v>
      </c>
      <c r="AG3">
        <v>49.416829999999997</v>
      </c>
      <c r="AH3">
        <v>21.559836000000001</v>
      </c>
      <c r="AI3">
        <v>0</v>
      </c>
      <c r="AJ3">
        <v>0</v>
      </c>
      <c r="AK3">
        <v>67.398437000000001</v>
      </c>
      <c r="AL3">
        <v>50.585346000000001</v>
      </c>
      <c r="AM3">
        <v>18.187716999999999</v>
      </c>
      <c r="AN3">
        <v>0.75425200000000003</v>
      </c>
      <c r="AO3">
        <v>0</v>
      </c>
      <c r="AP3">
        <v>1.611011</v>
      </c>
      <c r="AQ3">
        <v>10.020880999999999</v>
      </c>
      <c r="AR3">
        <v>33.642302000000001</v>
      </c>
      <c r="AS3">
        <v>34.008786000000001</v>
      </c>
      <c r="AT3">
        <v>19.348002000000001</v>
      </c>
      <c r="AU3">
        <v>0</v>
      </c>
      <c r="AV3">
        <v>0</v>
      </c>
      <c r="AW3">
        <v>0</v>
      </c>
      <c r="AX3">
        <v>0</v>
      </c>
      <c r="AY3">
        <v>5.3791640000000003</v>
      </c>
      <c r="AZ3">
        <v>1.8126150000000001</v>
      </c>
      <c r="BA3">
        <v>0.83432399999999995</v>
      </c>
      <c r="BB3">
        <v>4.1444109999999998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2759.0701959999992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666.26380700000004</v>
      </c>
      <c r="L4">
        <v>534.43045600000005</v>
      </c>
      <c r="M4">
        <v>93.891919000000001</v>
      </c>
      <c r="N4">
        <v>120.32521199999999</v>
      </c>
      <c r="O4">
        <v>126.323189</v>
      </c>
      <c r="P4">
        <v>145.09931</v>
      </c>
      <c r="Q4">
        <v>21.892261999999999</v>
      </c>
      <c r="R4">
        <v>21.718129999999999</v>
      </c>
      <c r="S4">
        <v>26.737950000000001</v>
      </c>
      <c r="T4">
        <v>2.9892660000000002</v>
      </c>
      <c r="U4">
        <v>324.103185</v>
      </c>
      <c r="V4">
        <v>13.833819999999999</v>
      </c>
      <c r="W4">
        <v>44.886470000000003</v>
      </c>
      <c r="X4">
        <v>142.98326800000001</v>
      </c>
      <c r="Y4">
        <v>0</v>
      </c>
      <c r="Z4">
        <v>18.924665999999998</v>
      </c>
      <c r="AA4">
        <v>25.984363999999999</v>
      </c>
      <c r="AB4">
        <v>46.918734000000001</v>
      </c>
      <c r="AC4">
        <v>22.441199000000001</v>
      </c>
      <c r="AD4">
        <v>0</v>
      </c>
      <c r="AE4">
        <v>38.164189999999998</v>
      </c>
      <c r="AF4">
        <v>8.9218510000000002</v>
      </c>
      <c r="AG4">
        <v>49.416829999999997</v>
      </c>
      <c r="AH4">
        <v>21.559836000000001</v>
      </c>
      <c r="AI4">
        <v>0</v>
      </c>
      <c r="AJ4">
        <v>0</v>
      </c>
      <c r="AK4">
        <v>67.398437000000001</v>
      </c>
      <c r="AL4">
        <v>50.585346000000001</v>
      </c>
      <c r="AM4">
        <v>18.187716999999999</v>
      </c>
      <c r="AN4">
        <v>0.75425200000000003</v>
      </c>
      <c r="AO4">
        <v>0</v>
      </c>
      <c r="AP4">
        <v>1.611011</v>
      </c>
      <c r="AQ4">
        <v>0</v>
      </c>
      <c r="AR4">
        <v>33.642302000000001</v>
      </c>
      <c r="AS4">
        <v>34.008786000000001</v>
      </c>
      <c r="AT4">
        <v>19.348002000000001</v>
      </c>
      <c r="AU4">
        <v>0</v>
      </c>
      <c r="AV4">
        <v>0</v>
      </c>
      <c r="AW4">
        <v>0</v>
      </c>
      <c r="AX4">
        <v>0</v>
      </c>
      <c r="AY4">
        <v>5.3791640000000003</v>
      </c>
      <c r="AZ4">
        <v>1.8126150000000001</v>
      </c>
      <c r="BA4">
        <v>0.83432399999999995</v>
      </c>
      <c r="BB4">
        <v>4.3386810000000002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2755.7105509999992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666.26380700000004</v>
      </c>
      <c r="L5">
        <v>534.43045600000005</v>
      </c>
      <c r="M5">
        <v>93.891919000000001</v>
      </c>
      <c r="N5">
        <v>120.32521199999999</v>
      </c>
      <c r="O5">
        <v>126.323189</v>
      </c>
      <c r="P5">
        <v>145.09931</v>
      </c>
      <c r="Q5">
        <v>21.892261999999999</v>
      </c>
      <c r="R5">
        <v>21.718129999999999</v>
      </c>
      <c r="S5">
        <v>26.737950000000001</v>
      </c>
      <c r="T5">
        <v>2.9892660000000002</v>
      </c>
      <c r="U5">
        <v>330.63313499999998</v>
      </c>
      <c r="V5">
        <v>13.833819999999999</v>
      </c>
      <c r="W5">
        <v>44.886470000000003</v>
      </c>
      <c r="X5">
        <v>142.98326800000001</v>
      </c>
      <c r="Y5">
        <v>0</v>
      </c>
      <c r="Z5">
        <v>18.924665999999998</v>
      </c>
      <c r="AA5">
        <v>25.984363999999999</v>
      </c>
      <c r="AB5">
        <v>46.918734000000001</v>
      </c>
      <c r="AC5">
        <v>22.441199000000001</v>
      </c>
      <c r="AD5">
        <v>0</v>
      </c>
      <c r="AE5">
        <v>38.164189999999998</v>
      </c>
      <c r="AF5">
        <v>8.9218510000000002</v>
      </c>
      <c r="AG5">
        <v>49.416829999999997</v>
      </c>
      <c r="AH5">
        <v>21.559836000000001</v>
      </c>
      <c r="AI5">
        <v>0</v>
      </c>
      <c r="AJ5">
        <v>0</v>
      </c>
      <c r="AK5">
        <v>67.398437000000001</v>
      </c>
      <c r="AL5">
        <v>50.585346000000001</v>
      </c>
      <c r="AM5">
        <v>18.187716999999999</v>
      </c>
      <c r="AN5">
        <v>0.75425200000000003</v>
      </c>
      <c r="AO5">
        <v>0</v>
      </c>
      <c r="AP5">
        <v>1.611011</v>
      </c>
      <c r="AQ5">
        <v>0</v>
      </c>
      <c r="AR5">
        <v>33.642302000000001</v>
      </c>
      <c r="AS5">
        <v>34.008786000000001</v>
      </c>
      <c r="AT5">
        <v>16.951492999999999</v>
      </c>
      <c r="AU5">
        <v>0</v>
      </c>
      <c r="AV5">
        <v>0</v>
      </c>
      <c r="AW5">
        <v>0</v>
      </c>
      <c r="AX5">
        <v>0</v>
      </c>
      <c r="AY5">
        <v>5.3791640000000003</v>
      </c>
      <c r="AZ5">
        <v>0</v>
      </c>
      <c r="BA5">
        <v>0.83432399999999995</v>
      </c>
      <c r="BB5">
        <v>4.3516320000000004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2758.0443279999986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666.26380700000004</v>
      </c>
      <c r="L6">
        <v>534.43045600000005</v>
      </c>
      <c r="M6">
        <v>93.891919000000001</v>
      </c>
      <c r="N6">
        <v>120.32521199999999</v>
      </c>
      <c r="O6">
        <v>126.323189</v>
      </c>
      <c r="P6">
        <v>145.09931</v>
      </c>
      <c r="Q6">
        <v>21.892261999999999</v>
      </c>
      <c r="R6">
        <v>21.718129999999999</v>
      </c>
      <c r="S6">
        <v>26.737950000000001</v>
      </c>
      <c r="T6">
        <v>2.9892660000000002</v>
      </c>
      <c r="U6">
        <v>331.93912499999999</v>
      </c>
      <c r="V6">
        <v>13.833819999999999</v>
      </c>
      <c r="W6">
        <v>44.886470000000003</v>
      </c>
      <c r="X6">
        <v>142.98326800000001</v>
      </c>
      <c r="Y6">
        <v>0</v>
      </c>
      <c r="Z6">
        <v>18.924665999999998</v>
      </c>
      <c r="AA6">
        <v>25.984363999999999</v>
      </c>
      <c r="AB6">
        <v>31.279156</v>
      </c>
      <c r="AC6">
        <v>22.441199000000001</v>
      </c>
      <c r="AD6">
        <v>0</v>
      </c>
      <c r="AE6">
        <v>38.164189999999998</v>
      </c>
      <c r="AF6">
        <v>8.9218510000000002</v>
      </c>
      <c r="AG6">
        <v>49.416829999999997</v>
      </c>
      <c r="AH6">
        <v>21.559836000000001</v>
      </c>
      <c r="AI6">
        <v>0</v>
      </c>
      <c r="AJ6">
        <v>0</v>
      </c>
      <c r="AK6">
        <v>67.398437000000001</v>
      </c>
      <c r="AL6">
        <v>50.585346000000001</v>
      </c>
      <c r="AM6">
        <v>18.187716999999999</v>
      </c>
      <c r="AN6">
        <v>0.75425200000000003</v>
      </c>
      <c r="AO6">
        <v>0</v>
      </c>
      <c r="AP6">
        <v>1.611011</v>
      </c>
      <c r="AQ6">
        <v>0</v>
      </c>
      <c r="AR6">
        <v>33.642302000000001</v>
      </c>
      <c r="AS6">
        <v>34.008786000000001</v>
      </c>
      <c r="AT6">
        <v>16.222871999999999</v>
      </c>
      <c r="AU6">
        <v>0</v>
      </c>
      <c r="AV6">
        <v>0</v>
      </c>
      <c r="AW6">
        <v>0</v>
      </c>
      <c r="AX6">
        <v>0</v>
      </c>
      <c r="AY6">
        <v>5.3791640000000003</v>
      </c>
      <c r="AZ6">
        <v>0</v>
      </c>
      <c r="BA6">
        <v>0.83432399999999995</v>
      </c>
      <c r="BB6">
        <v>4.3516320000000004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2742.9821189999989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666.26380700000004</v>
      </c>
      <c r="L7">
        <v>534.43045600000005</v>
      </c>
      <c r="M7">
        <v>93.891919000000001</v>
      </c>
      <c r="N7">
        <v>120.32521199999999</v>
      </c>
      <c r="O7">
        <v>126.323189</v>
      </c>
      <c r="P7">
        <v>145.09931</v>
      </c>
      <c r="Q7">
        <v>21.892261999999999</v>
      </c>
      <c r="R7">
        <v>21.718129999999999</v>
      </c>
      <c r="S7">
        <v>26.737950000000001</v>
      </c>
      <c r="T7">
        <v>2.9892660000000002</v>
      </c>
      <c r="U7">
        <v>331.93912499999999</v>
      </c>
      <c r="V7">
        <v>13.833819999999999</v>
      </c>
      <c r="W7">
        <v>44.886470000000003</v>
      </c>
      <c r="X7">
        <v>142.98326800000001</v>
      </c>
      <c r="Y7">
        <v>0</v>
      </c>
      <c r="Z7">
        <v>18.924665999999998</v>
      </c>
      <c r="AA7">
        <v>25.984363999999999</v>
      </c>
      <c r="AB7">
        <v>31.279156</v>
      </c>
      <c r="AC7">
        <v>22.441199000000001</v>
      </c>
      <c r="AD7">
        <v>0</v>
      </c>
      <c r="AE7">
        <v>38.164189999999998</v>
      </c>
      <c r="AF7">
        <v>8.9218510000000002</v>
      </c>
      <c r="AG7">
        <v>49.416829999999997</v>
      </c>
      <c r="AH7">
        <v>21.559836000000001</v>
      </c>
      <c r="AI7">
        <v>0</v>
      </c>
      <c r="AJ7">
        <v>0</v>
      </c>
      <c r="AK7">
        <v>67.398437000000001</v>
      </c>
      <c r="AL7">
        <v>76.788555000000002</v>
      </c>
      <c r="AM7">
        <v>18.187716999999999</v>
      </c>
      <c r="AN7">
        <v>0.75425200000000003</v>
      </c>
      <c r="AO7">
        <v>0</v>
      </c>
      <c r="AP7">
        <v>1.611011</v>
      </c>
      <c r="AQ7">
        <v>0</v>
      </c>
      <c r="AR7">
        <v>33.642302000000001</v>
      </c>
      <c r="AS7">
        <v>34.008786000000001</v>
      </c>
      <c r="AT7">
        <v>16.116378000000001</v>
      </c>
      <c r="AU7">
        <v>0</v>
      </c>
      <c r="AV7">
        <v>0</v>
      </c>
      <c r="AW7">
        <v>0</v>
      </c>
      <c r="AX7">
        <v>0</v>
      </c>
      <c r="AY7">
        <v>5.3791640000000003</v>
      </c>
      <c r="AZ7">
        <v>0</v>
      </c>
      <c r="BA7">
        <v>0.83432399999999995</v>
      </c>
      <c r="BB7">
        <v>4.3516320000000004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2769.0788339999995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666.26380700000004</v>
      </c>
      <c r="L8">
        <v>534.43045600000005</v>
      </c>
      <c r="M8">
        <v>93.891919000000001</v>
      </c>
      <c r="N8">
        <v>120.32521199999999</v>
      </c>
      <c r="O8">
        <v>126.323189</v>
      </c>
      <c r="P8">
        <v>145.09931</v>
      </c>
      <c r="Q8">
        <v>21.892261999999999</v>
      </c>
      <c r="R8">
        <v>21.718129999999999</v>
      </c>
      <c r="S8">
        <v>26.737950000000001</v>
      </c>
      <c r="T8">
        <v>2.9892660000000002</v>
      </c>
      <c r="U8">
        <v>331.93912499999999</v>
      </c>
      <c r="V8">
        <v>13.833819999999999</v>
      </c>
      <c r="W8">
        <v>44.886470000000003</v>
      </c>
      <c r="X8">
        <v>142.98326800000001</v>
      </c>
      <c r="Y8">
        <v>0</v>
      </c>
      <c r="Z8">
        <v>18.924665999999998</v>
      </c>
      <c r="AA8">
        <v>25.984363999999999</v>
      </c>
      <c r="AB8">
        <v>31.279156</v>
      </c>
      <c r="AC8">
        <v>22.441199000000001</v>
      </c>
      <c r="AD8">
        <v>0</v>
      </c>
      <c r="AE8">
        <v>38.164189999999998</v>
      </c>
      <c r="AF8">
        <v>8.9218510000000002</v>
      </c>
      <c r="AG8">
        <v>49.416829999999997</v>
      </c>
      <c r="AH8">
        <v>43.119672999999999</v>
      </c>
      <c r="AI8">
        <v>0</v>
      </c>
      <c r="AJ8">
        <v>0</v>
      </c>
      <c r="AK8">
        <v>67.398437000000001</v>
      </c>
      <c r="AL8">
        <v>76.788555000000002</v>
      </c>
      <c r="AM8">
        <v>18.187716999999999</v>
      </c>
      <c r="AN8">
        <v>0.75425200000000003</v>
      </c>
      <c r="AO8">
        <v>0</v>
      </c>
      <c r="AP8">
        <v>1.611011</v>
      </c>
      <c r="AQ8">
        <v>0</v>
      </c>
      <c r="AR8">
        <v>33.642302000000001</v>
      </c>
      <c r="AS8">
        <v>34.008786000000001</v>
      </c>
      <c r="AT8">
        <v>14.960872</v>
      </c>
      <c r="AU8">
        <v>0</v>
      </c>
      <c r="AV8">
        <v>0</v>
      </c>
      <c r="AW8">
        <v>0</v>
      </c>
      <c r="AX8">
        <v>0</v>
      </c>
      <c r="AY8">
        <v>5.3791640000000003</v>
      </c>
      <c r="AZ8">
        <v>0</v>
      </c>
      <c r="BA8">
        <v>1.66865</v>
      </c>
      <c r="BB8">
        <v>4.3516320000000004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2790.3174909999998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596.12730699999997</v>
      </c>
      <c r="L9">
        <v>534.43045600000005</v>
      </c>
      <c r="M9">
        <v>93.891919000000001</v>
      </c>
      <c r="N9">
        <v>120.32521199999999</v>
      </c>
      <c r="O9">
        <v>126.323189</v>
      </c>
      <c r="P9">
        <v>145.09931</v>
      </c>
      <c r="Q9">
        <v>21.892261999999999</v>
      </c>
      <c r="R9">
        <v>21.718129999999999</v>
      </c>
      <c r="S9">
        <v>26.737950000000001</v>
      </c>
      <c r="T9">
        <v>2.9892660000000002</v>
      </c>
      <c r="U9">
        <v>331.93912499999999</v>
      </c>
      <c r="V9">
        <v>13.833819999999999</v>
      </c>
      <c r="W9">
        <v>44.886470000000003</v>
      </c>
      <c r="X9">
        <v>142.98326800000001</v>
      </c>
      <c r="Y9">
        <v>0</v>
      </c>
      <c r="Z9">
        <v>18.924665999999998</v>
      </c>
      <c r="AA9">
        <v>25.984363999999999</v>
      </c>
      <c r="AB9">
        <v>31.279156</v>
      </c>
      <c r="AC9">
        <v>22.441199000000001</v>
      </c>
      <c r="AD9">
        <v>0</v>
      </c>
      <c r="AE9">
        <v>38.164189999999998</v>
      </c>
      <c r="AF9">
        <v>8.9218510000000002</v>
      </c>
      <c r="AG9">
        <v>49.416829999999997</v>
      </c>
      <c r="AH9">
        <v>43.119672999999999</v>
      </c>
      <c r="AI9">
        <v>0</v>
      </c>
      <c r="AJ9">
        <v>0</v>
      </c>
      <c r="AK9">
        <v>67.398437000000001</v>
      </c>
      <c r="AL9">
        <v>76.788555000000002</v>
      </c>
      <c r="AM9">
        <v>18.187716999999999</v>
      </c>
      <c r="AN9">
        <v>0.75425200000000003</v>
      </c>
      <c r="AO9">
        <v>0</v>
      </c>
      <c r="AP9">
        <v>1.611011</v>
      </c>
      <c r="AQ9">
        <v>0</v>
      </c>
      <c r="AR9">
        <v>33.642302000000001</v>
      </c>
      <c r="AS9">
        <v>34.008786000000001</v>
      </c>
      <c r="AT9">
        <v>15.951191</v>
      </c>
      <c r="AU9">
        <v>0</v>
      </c>
      <c r="AV9">
        <v>0</v>
      </c>
      <c r="AW9">
        <v>0</v>
      </c>
      <c r="AX9">
        <v>0</v>
      </c>
      <c r="AY9">
        <v>5.3791640000000003</v>
      </c>
      <c r="AZ9">
        <v>0</v>
      </c>
      <c r="BA9">
        <v>1.66865</v>
      </c>
      <c r="BB9">
        <v>4.3516320000000004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2721.1713100000002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595.462851</v>
      </c>
      <c r="L10">
        <v>534.43045600000005</v>
      </c>
      <c r="M10">
        <v>93.891919000000001</v>
      </c>
      <c r="N10">
        <v>120.32521199999999</v>
      </c>
      <c r="O10">
        <v>126.323189</v>
      </c>
      <c r="P10">
        <v>145.09931</v>
      </c>
      <c r="Q10">
        <v>21.892261999999999</v>
      </c>
      <c r="R10">
        <v>21.718129999999999</v>
      </c>
      <c r="S10">
        <v>26.737950000000001</v>
      </c>
      <c r="T10">
        <v>2.9892660000000002</v>
      </c>
      <c r="U10">
        <v>331.93912499999999</v>
      </c>
      <c r="V10">
        <v>13.833819999999999</v>
      </c>
      <c r="W10">
        <v>44.886470000000003</v>
      </c>
      <c r="X10">
        <v>142.98326800000001</v>
      </c>
      <c r="Y10">
        <v>0</v>
      </c>
      <c r="Z10">
        <v>18.924665999999998</v>
      </c>
      <c r="AA10">
        <v>25.984363999999999</v>
      </c>
      <c r="AB10">
        <v>31.279156</v>
      </c>
      <c r="AC10">
        <v>22.441199000000001</v>
      </c>
      <c r="AD10">
        <v>0</v>
      </c>
      <c r="AE10">
        <v>38.164189999999998</v>
      </c>
      <c r="AF10">
        <v>8.9218510000000002</v>
      </c>
      <c r="AG10">
        <v>49.416829999999997</v>
      </c>
      <c r="AH10">
        <v>43.119672999999999</v>
      </c>
      <c r="AI10">
        <v>0</v>
      </c>
      <c r="AJ10">
        <v>0</v>
      </c>
      <c r="AK10">
        <v>67.398437000000001</v>
      </c>
      <c r="AL10">
        <v>76.788555000000002</v>
      </c>
      <c r="AM10">
        <v>18.187716999999999</v>
      </c>
      <c r="AN10">
        <v>0.75425200000000003</v>
      </c>
      <c r="AO10">
        <v>0</v>
      </c>
      <c r="AP10">
        <v>1.611011</v>
      </c>
      <c r="AQ10">
        <v>0</v>
      </c>
      <c r="AR10">
        <v>33.642302000000001</v>
      </c>
      <c r="AS10">
        <v>34.008786000000001</v>
      </c>
      <c r="AT10">
        <v>15.419323</v>
      </c>
      <c r="AU10">
        <v>0</v>
      </c>
      <c r="AV10">
        <v>0</v>
      </c>
      <c r="AW10">
        <v>0</v>
      </c>
      <c r="AX10">
        <v>0</v>
      </c>
      <c r="AY10">
        <v>5.3791640000000003</v>
      </c>
      <c r="AZ10">
        <v>0</v>
      </c>
      <c r="BA10">
        <v>1.66865</v>
      </c>
      <c r="BB10">
        <v>4.3516320000000004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2719.9749860000002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595.462851</v>
      </c>
      <c r="L11">
        <v>505.059031</v>
      </c>
      <c r="M11">
        <v>93.891919000000001</v>
      </c>
      <c r="N11">
        <v>120.32521199999999</v>
      </c>
      <c r="O11">
        <v>126.323189</v>
      </c>
      <c r="P11">
        <v>145.09931</v>
      </c>
      <c r="Q11">
        <v>21.892261999999999</v>
      </c>
      <c r="R11">
        <v>21.718129999999999</v>
      </c>
      <c r="S11">
        <v>26.737950000000001</v>
      </c>
      <c r="T11">
        <v>2.9892660000000002</v>
      </c>
      <c r="U11">
        <v>331.93912499999999</v>
      </c>
      <c r="V11">
        <v>13.833819999999999</v>
      </c>
      <c r="W11">
        <v>44.886470000000003</v>
      </c>
      <c r="X11">
        <v>142.98326800000001</v>
      </c>
      <c r="Y11">
        <v>0</v>
      </c>
      <c r="Z11">
        <v>18.924665999999998</v>
      </c>
      <c r="AA11">
        <v>25.984363999999999</v>
      </c>
      <c r="AB11">
        <v>31.279156</v>
      </c>
      <c r="AC11">
        <v>22.441199000000001</v>
      </c>
      <c r="AD11">
        <v>0</v>
      </c>
      <c r="AE11">
        <v>38.164189999999998</v>
      </c>
      <c r="AF11">
        <v>8.9218510000000002</v>
      </c>
      <c r="AG11">
        <v>49.416829999999997</v>
      </c>
      <c r="AH11">
        <v>43.119672999999999</v>
      </c>
      <c r="AI11">
        <v>0</v>
      </c>
      <c r="AJ11">
        <v>0</v>
      </c>
      <c r="AK11">
        <v>67.398437000000001</v>
      </c>
      <c r="AL11">
        <v>50.585346000000001</v>
      </c>
      <c r="AM11">
        <v>18.187716999999999</v>
      </c>
      <c r="AN11">
        <v>0.75425200000000003</v>
      </c>
      <c r="AO11">
        <v>0</v>
      </c>
      <c r="AP11">
        <v>1.611011</v>
      </c>
      <c r="AQ11">
        <v>0</v>
      </c>
      <c r="AR11">
        <v>33.642302000000001</v>
      </c>
      <c r="AS11">
        <v>34.008786000000001</v>
      </c>
      <c r="AT11">
        <v>14.812222999999999</v>
      </c>
      <c r="AU11">
        <v>0</v>
      </c>
      <c r="AV11">
        <v>0</v>
      </c>
      <c r="AW11">
        <v>0</v>
      </c>
      <c r="AX11">
        <v>0</v>
      </c>
      <c r="AY11">
        <v>5.3791640000000003</v>
      </c>
      <c r="AZ11">
        <v>0</v>
      </c>
      <c r="BA11">
        <v>1.66865</v>
      </c>
      <c r="BB11">
        <v>4.3516320000000004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2663.7932519999995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595.462851</v>
      </c>
      <c r="L12">
        <v>505.059031</v>
      </c>
      <c r="M12">
        <v>93.891919000000001</v>
      </c>
      <c r="N12">
        <v>120.32521199999999</v>
      </c>
      <c r="O12">
        <v>126.323189</v>
      </c>
      <c r="P12">
        <v>145.09931</v>
      </c>
      <c r="Q12">
        <v>21.892261999999999</v>
      </c>
      <c r="R12">
        <v>21.718129999999999</v>
      </c>
      <c r="S12">
        <v>26.737950000000001</v>
      </c>
      <c r="T12">
        <v>2.9892660000000002</v>
      </c>
      <c r="U12">
        <v>331.93912499999999</v>
      </c>
      <c r="V12">
        <v>13.833819999999999</v>
      </c>
      <c r="W12">
        <v>44.886470000000003</v>
      </c>
      <c r="X12">
        <v>142.98326800000001</v>
      </c>
      <c r="Y12">
        <v>0</v>
      </c>
      <c r="Z12">
        <v>18.924665999999998</v>
      </c>
      <c r="AA12">
        <v>25.984363999999999</v>
      </c>
      <c r="AB12">
        <v>31.279156</v>
      </c>
      <c r="AC12">
        <v>22.441199000000001</v>
      </c>
      <c r="AD12">
        <v>0</v>
      </c>
      <c r="AE12">
        <v>38.164189999999998</v>
      </c>
      <c r="AF12">
        <v>8.9218510000000002</v>
      </c>
      <c r="AG12">
        <v>49.416829999999997</v>
      </c>
      <c r="AH12">
        <v>43.119672999999999</v>
      </c>
      <c r="AI12">
        <v>0</v>
      </c>
      <c r="AJ12">
        <v>0</v>
      </c>
      <c r="AK12">
        <v>67.398437000000001</v>
      </c>
      <c r="AL12">
        <v>50.585346000000001</v>
      </c>
      <c r="AM12">
        <v>18.187716999999999</v>
      </c>
      <c r="AN12">
        <v>0.75425200000000003</v>
      </c>
      <c r="AO12">
        <v>0</v>
      </c>
      <c r="AP12">
        <v>1.611011</v>
      </c>
      <c r="AQ12">
        <v>0</v>
      </c>
      <c r="AR12">
        <v>33.642302000000001</v>
      </c>
      <c r="AS12">
        <v>34.008786000000001</v>
      </c>
      <c r="AT12">
        <v>14.265128000000001</v>
      </c>
      <c r="AU12">
        <v>0</v>
      </c>
      <c r="AV12">
        <v>0</v>
      </c>
      <c r="AW12">
        <v>0</v>
      </c>
      <c r="AX12">
        <v>0</v>
      </c>
      <c r="AY12">
        <v>5.3791640000000003</v>
      </c>
      <c r="AZ12">
        <v>0</v>
      </c>
      <c r="BA12">
        <v>1.66865</v>
      </c>
      <c r="BB12">
        <v>4.3516320000000004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2663.2461569999996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535.22294999999997</v>
      </c>
      <c r="L13">
        <v>505.059031</v>
      </c>
      <c r="M13">
        <v>93.891919000000001</v>
      </c>
      <c r="N13">
        <v>120.32521199999999</v>
      </c>
      <c r="O13">
        <v>126.323189</v>
      </c>
      <c r="P13">
        <v>145.09931</v>
      </c>
      <c r="Q13">
        <v>21.892261999999999</v>
      </c>
      <c r="R13">
        <v>21.718129999999999</v>
      </c>
      <c r="S13">
        <v>26.737950000000001</v>
      </c>
      <c r="T13">
        <v>2.9892660000000002</v>
      </c>
      <c r="U13">
        <v>331.93912499999999</v>
      </c>
      <c r="V13">
        <v>13.833819999999999</v>
      </c>
      <c r="W13">
        <v>44.886470000000003</v>
      </c>
      <c r="X13">
        <v>142.98326800000001</v>
      </c>
      <c r="Y13">
        <v>0</v>
      </c>
      <c r="Z13">
        <v>18.924665999999998</v>
      </c>
      <c r="AA13">
        <v>25.984363999999999</v>
      </c>
      <c r="AB13">
        <v>31.279156</v>
      </c>
      <c r="AC13">
        <v>22.441199000000001</v>
      </c>
      <c r="AD13">
        <v>0</v>
      </c>
      <c r="AE13">
        <v>38.164189999999998</v>
      </c>
      <c r="AF13">
        <v>8.9218510000000002</v>
      </c>
      <c r="AG13">
        <v>49.416829999999997</v>
      </c>
      <c r="AH13">
        <v>43.119672999999999</v>
      </c>
      <c r="AI13">
        <v>0</v>
      </c>
      <c r="AJ13">
        <v>0</v>
      </c>
      <c r="AK13">
        <v>67.398437000000001</v>
      </c>
      <c r="AL13">
        <v>50.585346000000001</v>
      </c>
      <c r="AM13">
        <v>18.187716999999999</v>
      </c>
      <c r="AN13">
        <v>0.75425200000000003</v>
      </c>
      <c r="AO13">
        <v>0</v>
      </c>
      <c r="AP13">
        <v>1.1153150000000001</v>
      </c>
      <c r="AQ13">
        <v>0</v>
      </c>
      <c r="AR13">
        <v>33.642302000000001</v>
      </c>
      <c r="AS13">
        <v>34.008786000000001</v>
      </c>
      <c r="AT13">
        <v>12.799617</v>
      </c>
      <c r="AU13">
        <v>0</v>
      </c>
      <c r="AV13">
        <v>0</v>
      </c>
      <c r="AW13">
        <v>0</v>
      </c>
      <c r="AX13">
        <v>0</v>
      </c>
      <c r="AY13">
        <v>5.3791640000000003</v>
      </c>
      <c r="AZ13">
        <v>0</v>
      </c>
      <c r="BA13">
        <v>1.66865</v>
      </c>
      <c r="BB13">
        <v>4.5588519999999999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2601.2522690000001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506.20094999999998</v>
      </c>
      <c r="L14">
        <v>505.059031</v>
      </c>
      <c r="M14">
        <v>93.891919000000001</v>
      </c>
      <c r="N14">
        <v>120.32521199999999</v>
      </c>
      <c r="O14">
        <v>126.323189</v>
      </c>
      <c r="P14">
        <v>145.09931</v>
      </c>
      <c r="Q14">
        <v>21.892261999999999</v>
      </c>
      <c r="R14">
        <v>21.718129999999999</v>
      </c>
      <c r="S14">
        <v>26.737950000000001</v>
      </c>
      <c r="T14">
        <v>2.9892660000000002</v>
      </c>
      <c r="U14">
        <v>331.93912499999999</v>
      </c>
      <c r="V14">
        <v>13.833819999999999</v>
      </c>
      <c r="W14">
        <v>44.886470000000003</v>
      </c>
      <c r="X14">
        <v>142.98326800000001</v>
      </c>
      <c r="Y14">
        <v>0</v>
      </c>
      <c r="Z14">
        <v>18.924665999999998</v>
      </c>
      <c r="AA14">
        <v>25.984363999999999</v>
      </c>
      <c r="AB14">
        <v>31.279156</v>
      </c>
      <c r="AC14">
        <v>22.441199000000001</v>
      </c>
      <c r="AD14">
        <v>0</v>
      </c>
      <c r="AE14">
        <v>38.164189999999998</v>
      </c>
      <c r="AF14">
        <v>8.9218510000000002</v>
      </c>
      <c r="AG14">
        <v>49.416829999999997</v>
      </c>
      <c r="AH14">
        <v>43.119672999999999</v>
      </c>
      <c r="AI14">
        <v>0</v>
      </c>
      <c r="AJ14">
        <v>0</v>
      </c>
      <c r="AK14">
        <v>67.398437000000001</v>
      </c>
      <c r="AL14">
        <v>50.585346000000001</v>
      </c>
      <c r="AM14">
        <v>18.187716999999999</v>
      </c>
      <c r="AN14">
        <v>0.75425200000000003</v>
      </c>
      <c r="AO14">
        <v>0</v>
      </c>
      <c r="AP14">
        <v>1.1153150000000001</v>
      </c>
      <c r="AQ14">
        <v>0</v>
      </c>
      <c r="AR14">
        <v>33.642302000000001</v>
      </c>
      <c r="AS14">
        <v>34.008786000000001</v>
      </c>
      <c r="AT14">
        <v>13.463493</v>
      </c>
      <c r="AU14">
        <v>0</v>
      </c>
      <c r="AV14">
        <v>0</v>
      </c>
      <c r="AW14">
        <v>0</v>
      </c>
      <c r="AX14">
        <v>0</v>
      </c>
      <c r="AY14">
        <v>5.3791640000000003</v>
      </c>
      <c r="AZ14">
        <v>0</v>
      </c>
      <c r="BA14">
        <v>1.66865</v>
      </c>
      <c r="BB14">
        <v>4.9747440000000003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2573.3100370000002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438.48295000000002</v>
      </c>
      <c r="L15">
        <v>505.059031</v>
      </c>
      <c r="M15">
        <v>93.891919000000001</v>
      </c>
      <c r="N15">
        <v>120.32521199999999</v>
      </c>
      <c r="O15">
        <v>126.323189</v>
      </c>
      <c r="P15">
        <v>145.09931</v>
      </c>
      <c r="Q15">
        <v>21.892261999999999</v>
      </c>
      <c r="R15">
        <v>21.718129999999999</v>
      </c>
      <c r="S15">
        <v>26.737950000000001</v>
      </c>
      <c r="T15">
        <v>2.9892660000000002</v>
      </c>
      <c r="U15">
        <v>331.93912499999999</v>
      </c>
      <c r="V15">
        <v>13.833819999999999</v>
      </c>
      <c r="W15">
        <v>44.886470000000003</v>
      </c>
      <c r="X15">
        <v>142.98326800000001</v>
      </c>
      <c r="Y15">
        <v>0</v>
      </c>
      <c r="Z15">
        <v>18.924665999999998</v>
      </c>
      <c r="AA15">
        <v>25.984363999999999</v>
      </c>
      <c r="AB15">
        <v>31.279156</v>
      </c>
      <c r="AC15">
        <v>22.441199000000001</v>
      </c>
      <c r="AD15">
        <v>0</v>
      </c>
      <c r="AE15">
        <v>38.164189999999998</v>
      </c>
      <c r="AF15">
        <v>8.9218510000000002</v>
      </c>
      <c r="AG15">
        <v>49.416829999999997</v>
      </c>
      <c r="AH15">
        <v>43.119672999999999</v>
      </c>
      <c r="AI15">
        <v>0</v>
      </c>
      <c r="AJ15">
        <v>0</v>
      </c>
      <c r="AK15">
        <v>67.398437000000001</v>
      </c>
      <c r="AL15">
        <v>62.950653000000003</v>
      </c>
      <c r="AM15">
        <v>18.187716999999999</v>
      </c>
      <c r="AN15">
        <v>0.75425200000000003</v>
      </c>
      <c r="AO15">
        <v>0</v>
      </c>
      <c r="AP15">
        <v>1.1153150000000001</v>
      </c>
      <c r="AQ15">
        <v>0</v>
      </c>
      <c r="AR15">
        <v>33.642302000000001</v>
      </c>
      <c r="AS15">
        <v>34.008786000000001</v>
      </c>
      <c r="AT15">
        <v>15.408633</v>
      </c>
      <c r="AU15">
        <v>0</v>
      </c>
      <c r="AV15">
        <v>0</v>
      </c>
      <c r="AW15">
        <v>0</v>
      </c>
      <c r="AX15">
        <v>0</v>
      </c>
      <c r="AY15">
        <v>5.3791640000000003</v>
      </c>
      <c r="AZ15">
        <v>0</v>
      </c>
      <c r="BA15">
        <v>1.66865</v>
      </c>
      <c r="BB15">
        <v>5.1834150000000001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2520.1111550000001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386.178921</v>
      </c>
      <c r="L16">
        <v>410.729018</v>
      </c>
      <c r="M16">
        <v>93.891919000000001</v>
      </c>
      <c r="N16">
        <v>120.32521199999999</v>
      </c>
      <c r="O16">
        <v>126.323189</v>
      </c>
      <c r="P16">
        <v>145.09931</v>
      </c>
      <c r="Q16">
        <v>18.97439</v>
      </c>
      <c r="R16">
        <v>18.988610999999999</v>
      </c>
      <c r="S16">
        <v>23.260456000000001</v>
      </c>
      <c r="T16">
        <v>2.9892660000000002</v>
      </c>
      <c r="U16">
        <v>331.93912499999999</v>
      </c>
      <c r="V16">
        <v>12.975543</v>
      </c>
      <c r="W16">
        <v>44.886470000000003</v>
      </c>
      <c r="X16">
        <v>142.98326800000001</v>
      </c>
      <c r="Y16">
        <v>0</v>
      </c>
      <c r="Z16">
        <v>18.924665999999998</v>
      </c>
      <c r="AA16">
        <v>25.984363999999999</v>
      </c>
      <c r="AB16">
        <v>31.279156</v>
      </c>
      <c r="AC16">
        <v>22.441199000000001</v>
      </c>
      <c r="AD16">
        <v>0</v>
      </c>
      <c r="AE16">
        <v>38.164189999999998</v>
      </c>
      <c r="AF16">
        <v>8.9218510000000002</v>
      </c>
      <c r="AG16">
        <v>49.416829999999997</v>
      </c>
      <c r="AH16">
        <v>43.119672999999999</v>
      </c>
      <c r="AI16">
        <v>0</v>
      </c>
      <c r="AJ16">
        <v>0</v>
      </c>
      <c r="AK16">
        <v>67.398437000000001</v>
      </c>
      <c r="AL16">
        <v>62.950653000000003</v>
      </c>
      <c r="AM16">
        <v>18.187716999999999</v>
      </c>
      <c r="AN16">
        <v>0.75425200000000003</v>
      </c>
      <c r="AO16">
        <v>0</v>
      </c>
      <c r="AP16">
        <v>1.1153150000000001</v>
      </c>
      <c r="AQ16">
        <v>0</v>
      </c>
      <c r="AR16">
        <v>33.642302000000001</v>
      </c>
      <c r="AS16">
        <v>34.008786000000001</v>
      </c>
      <c r="AT16">
        <v>13.828761</v>
      </c>
      <c r="AU16">
        <v>0</v>
      </c>
      <c r="AV16">
        <v>0</v>
      </c>
      <c r="AW16">
        <v>0</v>
      </c>
      <c r="AX16">
        <v>0</v>
      </c>
      <c r="AY16">
        <v>5.3791640000000003</v>
      </c>
      <c r="AZ16">
        <v>0</v>
      </c>
      <c r="BA16">
        <v>1.66865</v>
      </c>
      <c r="BB16">
        <v>5.1834150000000001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2361.9140790000001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368.76572099999998</v>
      </c>
      <c r="L17">
        <v>313.98901799999999</v>
      </c>
      <c r="M17">
        <v>93.891919000000001</v>
      </c>
      <c r="N17">
        <v>120.32521199999999</v>
      </c>
      <c r="O17">
        <v>126.323189</v>
      </c>
      <c r="P17">
        <v>145.09931</v>
      </c>
      <c r="Q17">
        <v>18.97439</v>
      </c>
      <c r="R17">
        <v>18.988610999999999</v>
      </c>
      <c r="S17">
        <v>23.260456000000001</v>
      </c>
      <c r="T17">
        <v>2.9892660000000002</v>
      </c>
      <c r="U17">
        <v>331.93912499999999</v>
      </c>
      <c r="V17">
        <v>13.833819999999999</v>
      </c>
      <c r="W17">
        <v>44.886470000000003</v>
      </c>
      <c r="X17">
        <v>142.98326800000001</v>
      </c>
      <c r="Y17">
        <v>0</v>
      </c>
      <c r="Z17">
        <v>18.924665999999998</v>
      </c>
      <c r="AA17">
        <v>25.984363999999999</v>
      </c>
      <c r="AB17">
        <v>31.279156</v>
      </c>
      <c r="AC17">
        <v>22.441199000000001</v>
      </c>
      <c r="AD17">
        <v>0</v>
      </c>
      <c r="AE17">
        <v>38.164189999999998</v>
      </c>
      <c r="AF17">
        <v>8.9218510000000002</v>
      </c>
      <c r="AG17">
        <v>49.416829999999997</v>
      </c>
      <c r="AH17">
        <v>43.119672999999999</v>
      </c>
      <c r="AI17">
        <v>0</v>
      </c>
      <c r="AJ17">
        <v>0</v>
      </c>
      <c r="AK17">
        <v>67.398437000000001</v>
      </c>
      <c r="AL17">
        <v>62.950653000000003</v>
      </c>
      <c r="AM17">
        <v>18.187716999999999</v>
      </c>
      <c r="AN17">
        <v>0.75425200000000003</v>
      </c>
      <c r="AO17">
        <v>0</v>
      </c>
      <c r="AP17">
        <v>1.1153150000000001</v>
      </c>
      <c r="AQ17">
        <v>0</v>
      </c>
      <c r="AR17">
        <v>33.642302000000001</v>
      </c>
      <c r="AS17">
        <v>34.008786000000001</v>
      </c>
      <c r="AT17">
        <v>15.047096</v>
      </c>
      <c r="AU17">
        <v>0</v>
      </c>
      <c r="AV17">
        <v>0</v>
      </c>
      <c r="AW17">
        <v>0</v>
      </c>
      <c r="AX17">
        <v>0</v>
      </c>
      <c r="AY17">
        <v>5.3791640000000003</v>
      </c>
      <c r="AZ17">
        <v>0</v>
      </c>
      <c r="BA17">
        <v>1.66865</v>
      </c>
      <c r="BB17">
        <v>5.1834150000000001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2249.8374909999993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368.76572099999998</v>
      </c>
      <c r="L18">
        <v>254.01021800000001</v>
      </c>
      <c r="M18">
        <v>93.891919000000001</v>
      </c>
      <c r="N18">
        <v>120.32521199999999</v>
      </c>
      <c r="O18">
        <v>126.323189</v>
      </c>
      <c r="P18">
        <v>145.09931</v>
      </c>
      <c r="Q18">
        <v>16.515163000000001</v>
      </c>
      <c r="R18">
        <v>16.682812999999999</v>
      </c>
      <c r="S18">
        <v>20.643155</v>
      </c>
      <c r="T18">
        <v>2.9892660000000002</v>
      </c>
      <c r="U18">
        <v>331.93912499999999</v>
      </c>
      <c r="V18">
        <v>13.833819999999999</v>
      </c>
      <c r="W18">
        <v>44.886470000000003</v>
      </c>
      <c r="X18">
        <v>142.98326800000001</v>
      </c>
      <c r="Y18">
        <v>0</v>
      </c>
      <c r="Z18">
        <v>18.924665999999998</v>
      </c>
      <c r="AA18">
        <v>25.984363999999999</v>
      </c>
      <c r="AB18">
        <v>31.279156</v>
      </c>
      <c r="AC18">
        <v>22.441199000000001</v>
      </c>
      <c r="AD18">
        <v>0</v>
      </c>
      <c r="AE18">
        <v>38.164189999999998</v>
      </c>
      <c r="AF18">
        <v>8.9218510000000002</v>
      </c>
      <c r="AG18">
        <v>49.416829999999997</v>
      </c>
      <c r="AH18">
        <v>43.119672999999999</v>
      </c>
      <c r="AI18">
        <v>0</v>
      </c>
      <c r="AJ18">
        <v>0</v>
      </c>
      <c r="AK18">
        <v>67.398437000000001</v>
      </c>
      <c r="AL18">
        <v>62.950653000000003</v>
      </c>
      <c r="AM18">
        <v>18.187716999999999</v>
      </c>
      <c r="AN18">
        <v>0.75425200000000003</v>
      </c>
      <c r="AO18">
        <v>0</v>
      </c>
      <c r="AP18">
        <v>1.1153150000000001</v>
      </c>
      <c r="AQ18">
        <v>0</v>
      </c>
      <c r="AR18">
        <v>33.642302000000001</v>
      </c>
      <c r="AS18">
        <v>34.008786000000001</v>
      </c>
      <c r="AT18">
        <v>15.013916999999999</v>
      </c>
      <c r="AU18">
        <v>0</v>
      </c>
      <c r="AV18">
        <v>0</v>
      </c>
      <c r="AW18">
        <v>0</v>
      </c>
      <c r="AX18">
        <v>0</v>
      </c>
      <c r="AY18">
        <v>5.3791640000000003</v>
      </c>
      <c r="AZ18">
        <v>0</v>
      </c>
      <c r="BA18">
        <v>1.66865</v>
      </c>
      <c r="BB18">
        <v>5.1834150000000001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2182.443186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368.76572099999998</v>
      </c>
      <c r="L19">
        <v>246.185306</v>
      </c>
      <c r="M19">
        <v>93.891919000000001</v>
      </c>
      <c r="N19">
        <v>120.32521199999999</v>
      </c>
      <c r="O19">
        <v>126.323189</v>
      </c>
      <c r="P19">
        <v>145.09931</v>
      </c>
      <c r="Q19">
        <v>12.676036</v>
      </c>
      <c r="R19">
        <v>16.682812999999999</v>
      </c>
      <c r="S19">
        <v>15.625735000000001</v>
      </c>
      <c r="T19">
        <v>2.9892660000000002</v>
      </c>
      <c r="U19">
        <v>331.93912499999999</v>
      </c>
      <c r="V19">
        <v>13.833819999999999</v>
      </c>
      <c r="W19">
        <v>44.886470000000003</v>
      </c>
      <c r="X19">
        <v>142.98326800000001</v>
      </c>
      <c r="Y19">
        <v>0</v>
      </c>
      <c r="Z19">
        <v>18.924665999999998</v>
      </c>
      <c r="AA19">
        <v>25.984363999999999</v>
      </c>
      <c r="AB19">
        <v>31.279156</v>
      </c>
      <c r="AC19">
        <v>22.441199000000001</v>
      </c>
      <c r="AD19">
        <v>0</v>
      </c>
      <c r="AE19">
        <v>38.164189999999998</v>
      </c>
      <c r="AF19">
        <v>8.9218510000000002</v>
      </c>
      <c r="AG19">
        <v>49.416829999999997</v>
      </c>
      <c r="AH19">
        <v>43.119672999999999</v>
      </c>
      <c r="AI19">
        <v>3.6900200000000001</v>
      </c>
      <c r="AJ19">
        <v>0</v>
      </c>
      <c r="AK19">
        <v>67.398437000000001</v>
      </c>
      <c r="AL19">
        <v>62.950653000000003</v>
      </c>
      <c r="AM19">
        <v>18.187716999999999</v>
      </c>
      <c r="AN19">
        <v>0.75425200000000003</v>
      </c>
      <c r="AO19">
        <v>0</v>
      </c>
      <c r="AP19">
        <v>1.1153150000000001</v>
      </c>
      <c r="AQ19">
        <v>0</v>
      </c>
      <c r="AR19">
        <v>33.642302000000001</v>
      </c>
      <c r="AS19">
        <v>34.008786000000001</v>
      </c>
      <c r="AT19">
        <v>16.675070999999999</v>
      </c>
      <c r="AU19">
        <v>0</v>
      </c>
      <c r="AV19">
        <v>0</v>
      </c>
      <c r="AW19">
        <v>0</v>
      </c>
      <c r="AX19">
        <v>0</v>
      </c>
      <c r="AY19">
        <v>5.3791640000000003</v>
      </c>
      <c r="AZ19">
        <v>0</v>
      </c>
      <c r="BA19">
        <v>1.66865</v>
      </c>
      <c r="BB19">
        <v>5.1834150000000001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2171.112901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368.76572099999998</v>
      </c>
      <c r="L20">
        <v>246.185306</v>
      </c>
      <c r="M20">
        <v>93.891919000000001</v>
      </c>
      <c r="N20">
        <v>120.32521199999999</v>
      </c>
      <c r="O20">
        <v>126.323189</v>
      </c>
      <c r="P20">
        <v>145.09931</v>
      </c>
      <c r="Q20">
        <v>12.676036</v>
      </c>
      <c r="R20">
        <v>18.988610999999999</v>
      </c>
      <c r="S20">
        <v>15.625735000000001</v>
      </c>
      <c r="T20">
        <v>2.9892660000000002</v>
      </c>
      <c r="U20">
        <v>331.93912499999999</v>
      </c>
      <c r="V20">
        <v>13.833819999999999</v>
      </c>
      <c r="W20">
        <v>44.886470000000003</v>
      </c>
      <c r="X20">
        <v>142.98326800000001</v>
      </c>
      <c r="Y20">
        <v>0</v>
      </c>
      <c r="Z20">
        <v>18.924665999999998</v>
      </c>
      <c r="AA20">
        <v>25.984363999999999</v>
      </c>
      <c r="AB20">
        <v>31.279156</v>
      </c>
      <c r="AC20">
        <v>22.441199000000001</v>
      </c>
      <c r="AD20">
        <v>0</v>
      </c>
      <c r="AE20">
        <v>38.164189999999998</v>
      </c>
      <c r="AF20">
        <v>8.9218510000000002</v>
      </c>
      <c r="AG20">
        <v>49.416829999999997</v>
      </c>
      <c r="AH20">
        <v>43.119672999999999</v>
      </c>
      <c r="AI20">
        <v>3.6900200000000001</v>
      </c>
      <c r="AJ20">
        <v>0</v>
      </c>
      <c r="AK20">
        <v>67.398437000000001</v>
      </c>
      <c r="AL20">
        <v>62.950653000000003</v>
      </c>
      <c r="AM20">
        <v>18.187716999999999</v>
      </c>
      <c r="AN20">
        <v>0.75425200000000003</v>
      </c>
      <c r="AO20">
        <v>0</v>
      </c>
      <c r="AP20">
        <v>1.611011</v>
      </c>
      <c r="AQ20">
        <v>0</v>
      </c>
      <c r="AR20">
        <v>33.642302000000001</v>
      </c>
      <c r="AS20">
        <v>34.008786000000001</v>
      </c>
      <c r="AT20">
        <v>17.936467</v>
      </c>
      <c r="AU20">
        <v>0</v>
      </c>
      <c r="AV20">
        <v>0</v>
      </c>
      <c r="AW20">
        <v>0</v>
      </c>
      <c r="AX20">
        <v>0</v>
      </c>
      <c r="AY20">
        <v>5.3791640000000003</v>
      </c>
      <c r="AZ20">
        <v>0</v>
      </c>
      <c r="BA20">
        <v>1.66865</v>
      </c>
      <c r="BB20">
        <v>5.1834150000000001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2175.1757910000001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368.76572099999998</v>
      </c>
      <c r="L21">
        <v>246.185306</v>
      </c>
      <c r="M21">
        <v>93.891919000000001</v>
      </c>
      <c r="N21">
        <v>120.32521199999999</v>
      </c>
      <c r="O21">
        <v>126.323189</v>
      </c>
      <c r="P21">
        <v>145.09931</v>
      </c>
      <c r="Q21">
        <v>12.676036</v>
      </c>
      <c r="R21">
        <v>15.208786</v>
      </c>
      <c r="S21">
        <v>15.625735000000001</v>
      </c>
      <c r="T21">
        <v>2.5810710000000001</v>
      </c>
      <c r="U21">
        <v>331.93912499999999</v>
      </c>
      <c r="V21">
        <v>13.833819999999999</v>
      </c>
      <c r="W21">
        <v>44.886470000000003</v>
      </c>
      <c r="X21">
        <v>142.98326800000001</v>
      </c>
      <c r="Y21">
        <v>0</v>
      </c>
      <c r="Z21">
        <v>18.924665999999998</v>
      </c>
      <c r="AA21">
        <v>25.984363999999999</v>
      </c>
      <c r="AB21">
        <v>31.279156</v>
      </c>
      <c r="AC21">
        <v>22.441199000000001</v>
      </c>
      <c r="AD21">
        <v>0</v>
      </c>
      <c r="AE21">
        <v>38.164189999999998</v>
      </c>
      <c r="AF21">
        <v>8.9218510000000002</v>
      </c>
      <c r="AG21">
        <v>49.416829999999997</v>
      </c>
      <c r="AH21">
        <v>43.119672999999999</v>
      </c>
      <c r="AI21">
        <v>17.712091999999998</v>
      </c>
      <c r="AJ21">
        <v>0</v>
      </c>
      <c r="AK21">
        <v>67.398437000000001</v>
      </c>
      <c r="AL21">
        <v>62.950653000000003</v>
      </c>
      <c r="AM21">
        <v>18.187716999999999</v>
      </c>
      <c r="AN21">
        <v>0.75425200000000003</v>
      </c>
      <c r="AO21">
        <v>0</v>
      </c>
      <c r="AP21">
        <v>1.611011</v>
      </c>
      <c r="AQ21">
        <v>0</v>
      </c>
      <c r="AR21">
        <v>33.642302000000001</v>
      </c>
      <c r="AS21">
        <v>34.008786000000001</v>
      </c>
      <c r="AT21">
        <v>19.348002000000001</v>
      </c>
      <c r="AU21">
        <v>0</v>
      </c>
      <c r="AV21">
        <v>0</v>
      </c>
      <c r="AW21">
        <v>0</v>
      </c>
      <c r="AX21">
        <v>0</v>
      </c>
      <c r="AY21">
        <v>5.3791640000000003</v>
      </c>
      <c r="AZ21">
        <v>0</v>
      </c>
      <c r="BA21">
        <v>1.66865</v>
      </c>
      <c r="BB21">
        <v>5.1834150000000001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2186.421378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368.76572099999998</v>
      </c>
      <c r="L22">
        <v>295.43946499999998</v>
      </c>
      <c r="M22">
        <v>93.891919000000001</v>
      </c>
      <c r="N22">
        <v>120.32521199999999</v>
      </c>
      <c r="O22">
        <v>126.323189</v>
      </c>
      <c r="P22">
        <v>145.09931</v>
      </c>
      <c r="Q22">
        <v>12.676036</v>
      </c>
      <c r="R22">
        <v>15.208786</v>
      </c>
      <c r="S22">
        <v>15.625735000000001</v>
      </c>
      <c r="T22">
        <v>2.3493309999999998</v>
      </c>
      <c r="U22">
        <v>331.93912499999999</v>
      </c>
      <c r="V22">
        <v>13.833819999999999</v>
      </c>
      <c r="W22">
        <v>44.886470000000003</v>
      </c>
      <c r="X22">
        <v>142.98326800000001</v>
      </c>
      <c r="Y22">
        <v>0</v>
      </c>
      <c r="Z22">
        <v>18.924665999999998</v>
      </c>
      <c r="AA22">
        <v>25.984363999999999</v>
      </c>
      <c r="AB22">
        <v>31.279156</v>
      </c>
      <c r="AC22">
        <v>22.441199000000001</v>
      </c>
      <c r="AD22">
        <v>0</v>
      </c>
      <c r="AE22">
        <v>38.164189999999998</v>
      </c>
      <c r="AF22">
        <v>8.9218510000000002</v>
      </c>
      <c r="AG22">
        <v>49.416829999999997</v>
      </c>
      <c r="AH22">
        <v>43.119672999999999</v>
      </c>
      <c r="AI22">
        <v>17.712091999999998</v>
      </c>
      <c r="AJ22">
        <v>0</v>
      </c>
      <c r="AK22">
        <v>67.398437000000001</v>
      </c>
      <c r="AL22">
        <v>62.950653000000003</v>
      </c>
      <c r="AM22">
        <v>18.187716999999999</v>
      </c>
      <c r="AN22">
        <v>0.75425200000000003</v>
      </c>
      <c r="AO22">
        <v>0</v>
      </c>
      <c r="AP22">
        <v>1.611011</v>
      </c>
      <c r="AQ22">
        <v>0</v>
      </c>
      <c r="AR22">
        <v>33.642302000000001</v>
      </c>
      <c r="AS22">
        <v>34.008786000000001</v>
      </c>
      <c r="AT22">
        <v>19.348002000000001</v>
      </c>
      <c r="AU22">
        <v>0</v>
      </c>
      <c r="AV22">
        <v>0</v>
      </c>
      <c r="AW22">
        <v>0</v>
      </c>
      <c r="AX22">
        <v>0</v>
      </c>
      <c r="AY22">
        <v>5.3791640000000003</v>
      </c>
      <c r="AZ22">
        <v>0</v>
      </c>
      <c r="BA22">
        <v>1.66865</v>
      </c>
      <c r="BB22">
        <v>5.1834150000000001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2235.4437969999994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368.76572099999998</v>
      </c>
      <c r="L23">
        <v>396.68876499999999</v>
      </c>
      <c r="M23">
        <v>93.891919000000001</v>
      </c>
      <c r="N23">
        <v>120.32521199999999</v>
      </c>
      <c r="O23">
        <v>126.323189</v>
      </c>
      <c r="P23">
        <v>145.09931</v>
      </c>
      <c r="Q23">
        <v>12.676036</v>
      </c>
      <c r="R23">
        <v>15.208786</v>
      </c>
      <c r="S23">
        <v>15.625735000000001</v>
      </c>
      <c r="T23">
        <v>2.3493309999999998</v>
      </c>
      <c r="U23">
        <v>331.93912499999999</v>
      </c>
      <c r="V23">
        <v>11.736689999999999</v>
      </c>
      <c r="W23">
        <v>38.719701000000001</v>
      </c>
      <c r="X23">
        <v>124.118968</v>
      </c>
      <c r="Y23">
        <v>0</v>
      </c>
      <c r="Z23">
        <v>18.924665999999998</v>
      </c>
      <c r="AA23">
        <v>25.984363999999999</v>
      </c>
      <c r="AB23">
        <v>31.279156</v>
      </c>
      <c r="AC23">
        <v>22.441199000000001</v>
      </c>
      <c r="AD23">
        <v>10.352612000000001</v>
      </c>
      <c r="AE23">
        <v>38.164189999999998</v>
      </c>
      <c r="AF23">
        <v>8.9218510000000002</v>
      </c>
      <c r="AG23">
        <v>49.416829999999997</v>
      </c>
      <c r="AH23">
        <v>43.119672999999999</v>
      </c>
      <c r="AI23">
        <v>3.6900200000000001</v>
      </c>
      <c r="AJ23">
        <v>0</v>
      </c>
      <c r="AK23">
        <v>67.398437000000001</v>
      </c>
      <c r="AL23">
        <v>62.950653000000003</v>
      </c>
      <c r="AM23">
        <v>18.187716999999999</v>
      </c>
      <c r="AN23">
        <v>0.75425200000000003</v>
      </c>
      <c r="AO23">
        <v>0</v>
      </c>
      <c r="AP23">
        <v>1.611011</v>
      </c>
      <c r="AQ23">
        <v>0</v>
      </c>
      <c r="AR23">
        <v>33.642302000000001</v>
      </c>
      <c r="AS23">
        <v>34.008786000000001</v>
      </c>
      <c r="AT23">
        <v>19.348002000000001</v>
      </c>
      <c r="AU23">
        <v>0</v>
      </c>
      <c r="AV23">
        <v>0</v>
      </c>
      <c r="AW23">
        <v>0</v>
      </c>
      <c r="AX23">
        <v>0</v>
      </c>
      <c r="AY23">
        <v>5.3791640000000003</v>
      </c>
      <c r="AZ23">
        <v>0</v>
      </c>
      <c r="BA23">
        <v>1.66865</v>
      </c>
      <c r="BB23">
        <v>5.1834150000000001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2305.8954379999996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372.69974999999999</v>
      </c>
      <c r="L24">
        <v>506.83635700000002</v>
      </c>
      <c r="M24">
        <v>93.891919000000001</v>
      </c>
      <c r="N24">
        <v>120.32521199999999</v>
      </c>
      <c r="O24">
        <v>126.323189</v>
      </c>
      <c r="P24">
        <v>145.09931</v>
      </c>
      <c r="Q24">
        <v>18.053135000000001</v>
      </c>
      <c r="R24">
        <v>17.938305</v>
      </c>
      <c r="S24">
        <v>21.721613000000001</v>
      </c>
      <c r="T24">
        <v>2.3493309999999998</v>
      </c>
      <c r="U24">
        <v>331.93912499999999</v>
      </c>
      <c r="V24">
        <v>12.388564000000001</v>
      </c>
      <c r="W24">
        <v>44.501910000000002</v>
      </c>
      <c r="X24">
        <v>141.45158900000001</v>
      </c>
      <c r="Y24">
        <v>0</v>
      </c>
      <c r="Z24">
        <v>18.924665999999998</v>
      </c>
      <c r="AA24">
        <v>25.984363999999999</v>
      </c>
      <c r="AB24">
        <v>31.279156</v>
      </c>
      <c r="AC24">
        <v>22.441199000000001</v>
      </c>
      <c r="AD24">
        <v>10.352612000000001</v>
      </c>
      <c r="AE24">
        <v>38.164189999999998</v>
      </c>
      <c r="AF24">
        <v>8.9218510000000002</v>
      </c>
      <c r="AG24">
        <v>49.416829999999997</v>
      </c>
      <c r="AH24">
        <v>43.119672999999999</v>
      </c>
      <c r="AI24">
        <v>3.6900200000000001</v>
      </c>
      <c r="AJ24">
        <v>0</v>
      </c>
      <c r="AK24">
        <v>67.398437000000001</v>
      </c>
      <c r="AL24">
        <v>62.950653000000003</v>
      </c>
      <c r="AM24">
        <v>18.187716999999999</v>
      </c>
      <c r="AN24">
        <v>0.75425200000000003</v>
      </c>
      <c r="AO24">
        <v>0</v>
      </c>
      <c r="AP24">
        <v>1.611011</v>
      </c>
      <c r="AQ24">
        <v>0</v>
      </c>
      <c r="AR24">
        <v>33.642302000000001</v>
      </c>
      <c r="AS24">
        <v>34.008786000000001</v>
      </c>
      <c r="AT24">
        <v>19.348002000000001</v>
      </c>
      <c r="AU24">
        <v>0</v>
      </c>
      <c r="AV24">
        <v>0</v>
      </c>
      <c r="AW24">
        <v>0</v>
      </c>
      <c r="AX24">
        <v>0</v>
      </c>
      <c r="AY24">
        <v>5.3791640000000003</v>
      </c>
      <c r="AZ24">
        <v>0</v>
      </c>
      <c r="BA24">
        <v>1.66865</v>
      </c>
      <c r="BB24">
        <v>5.1834150000000001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2457.9462589999998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372.69974999999999</v>
      </c>
      <c r="L25">
        <v>526.60554400000001</v>
      </c>
      <c r="M25">
        <v>93.891919000000001</v>
      </c>
      <c r="N25">
        <v>120.32521199999999</v>
      </c>
      <c r="O25">
        <v>126.323189</v>
      </c>
      <c r="P25">
        <v>145.09931</v>
      </c>
      <c r="Q25">
        <v>18.053135000000001</v>
      </c>
      <c r="R25">
        <v>17.938305</v>
      </c>
      <c r="S25">
        <v>21.721613000000001</v>
      </c>
      <c r="T25">
        <v>2.3493309999999998</v>
      </c>
      <c r="U25">
        <v>331.93912499999999</v>
      </c>
      <c r="V25">
        <v>12.594968</v>
      </c>
      <c r="W25">
        <v>44.886470000000003</v>
      </c>
      <c r="X25">
        <v>142.98326800000001</v>
      </c>
      <c r="Y25">
        <v>0</v>
      </c>
      <c r="Z25">
        <v>18.924665999999998</v>
      </c>
      <c r="AA25">
        <v>25.984363999999999</v>
      </c>
      <c r="AB25">
        <v>31.279156</v>
      </c>
      <c r="AC25">
        <v>22.441199000000001</v>
      </c>
      <c r="AD25">
        <v>10.352612000000001</v>
      </c>
      <c r="AE25">
        <v>38.164189999999998</v>
      </c>
      <c r="AF25">
        <v>8.9218510000000002</v>
      </c>
      <c r="AG25">
        <v>49.416829999999997</v>
      </c>
      <c r="AH25">
        <v>43.119672999999999</v>
      </c>
      <c r="AI25">
        <v>3.6900200000000001</v>
      </c>
      <c r="AJ25">
        <v>0</v>
      </c>
      <c r="AK25">
        <v>67.398437000000001</v>
      </c>
      <c r="AL25">
        <v>62.950653000000003</v>
      </c>
      <c r="AM25">
        <v>18.187716999999999</v>
      </c>
      <c r="AN25">
        <v>0.75425200000000003</v>
      </c>
      <c r="AO25">
        <v>0</v>
      </c>
      <c r="AP25">
        <v>1.611011</v>
      </c>
      <c r="AQ25">
        <v>0</v>
      </c>
      <c r="AR25">
        <v>33.642302000000001</v>
      </c>
      <c r="AS25">
        <v>34.008786000000001</v>
      </c>
      <c r="AT25">
        <v>19.348002000000001</v>
      </c>
      <c r="AU25">
        <v>0</v>
      </c>
      <c r="AV25">
        <v>0</v>
      </c>
      <c r="AW25">
        <v>0</v>
      </c>
      <c r="AX25">
        <v>0</v>
      </c>
      <c r="AY25">
        <v>5.3791640000000003</v>
      </c>
      <c r="AZ25">
        <v>0</v>
      </c>
      <c r="BA25">
        <v>1.66865</v>
      </c>
      <c r="BB25">
        <v>5.1834150000000001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2479.8380889999999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443.50452999999999</v>
      </c>
      <c r="L26">
        <v>526.60554400000001</v>
      </c>
      <c r="M26">
        <v>93.891919000000001</v>
      </c>
      <c r="N26">
        <v>120.32521199999999</v>
      </c>
      <c r="O26">
        <v>126.323189</v>
      </c>
      <c r="P26">
        <v>145.09931</v>
      </c>
      <c r="Q26">
        <v>18.053135000000001</v>
      </c>
      <c r="R26">
        <v>17.938305</v>
      </c>
      <c r="S26">
        <v>21.721613000000001</v>
      </c>
      <c r="T26">
        <v>2.3493309999999998</v>
      </c>
      <c r="U26">
        <v>331.93912499999999</v>
      </c>
      <c r="V26">
        <v>12.594968</v>
      </c>
      <c r="W26">
        <v>44.886470000000003</v>
      </c>
      <c r="X26">
        <v>142.98326800000001</v>
      </c>
      <c r="Y26">
        <v>0</v>
      </c>
      <c r="Z26">
        <v>18.924665999999998</v>
      </c>
      <c r="AA26">
        <v>25.984363999999999</v>
      </c>
      <c r="AB26">
        <v>31.279156</v>
      </c>
      <c r="AC26">
        <v>22.441199000000001</v>
      </c>
      <c r="AD26">
        <v>10.352612000000001</v>
      </c>
      <c r="AE26">
        <v>38.164189999999998</v>
      </c>
      <c r="AF26">
        <v>8.9218510000000002</v>
      </c>
      <c r="AG26">
        <v>49.416829999999997</v>
      </c>
      <c r="AH26">
        <v>43.119672999999999</v>
      </c>
      <c r="AI26">
        <v>3.6900200000000001</v>
      </c>
      <c r="AJ26">
        <v>0</v>
      </c>
      <c r="AK26">
        <v>67.398437000000001</v>
      </c>
      <c r="AL26">
        <v>62.950653000000003</v>
      </c>
      <c r="AM26">
        <v>18.187716999999999</v>
      </c>
      <c r="AN26">
        <v>0.75425200000000003</v>
      </c>
      <c r="AO26">
        <v>0</v>
      </c>
      <c r="AP26">
        <v>1.611011</v>
      </c>
      <c r="AQ26">
        <v>0</v>
      </c>
      <c r="AR26">
        <v>33.642302000000001</v>
      </c>
      <c r="AS26">
        <v>34.008786000000001</v>
      </c>
      <c r="AT26">
        <v>19.348002000000001</v>
      </c>
      <c r="AU26">
        <v>0</v>
      </c>
      <c r="AV26">
        <v>0</v>
      </c>
      <c r="AW26">
        <v>0</v>
      </c>
      <c r="AX26">
        <v>0</v>
      </c>
      <c r="AY26">
        <v>5.3791640000000003</v>
      </c>
      <c r="AZ26">
        <v>0</v>
      </c>
      <c r="BA26">
        <v>1.66865</v>
      </c>
      <c r="BB26">
        <v>5.1834150000000001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2550.6428689999998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443.50452999999999</v>
      </c>
      <c r="L27">
        <v>526.60554400000001</v>
      </c>
      <c r="M27">
        <v>93.891919000000001</v>
      </c>
      <c r="N27">
        <v>120.32521199999999</v>
      </c>
      <c r="O27">
        <v>126.323189</v>
      </c>
      <c r="P27">
        <v>145.09931</v>
      </c>
      <c r="Q27">
        <v>18.053135000000001</v>
      </c>
      <c r="R27">
        <v>17.938305</v>
      </c>
      <c r="S27">
        <v>21.721613000000001</v>
      </c>
      <c r="T27">
        <v>2.3493309999999998</v>
      </c>
      <c r="U27">
        <v>331.93912499999999</v>
      </c>
      <c r="V27">
        <v>12.594968</v>
      </c>
      <c r="W27">
        <v>35.814211999999998</v>
      </c>
      <c r="X27">
        <v>114.799617</v>
      </c>
      <c r="Y27">
        <v>0</v>
      </c>
      <c r="Z27">
        <v>18.924665999999998</v>
      </c>
      <c r="AA27">
        <v>25.984363999999999</v>
      </c>
      <c r="AB27">
        <v>31.279156</v>
      </c>
      <c r="AC27">
        <v>22.441199000000001</v>
      </c>
      <c r="AD27">
        <v>21.009712</v>
      </c>
      <c r="AE27">
        <v>38.164189999999998</v>
      </c>
      <c r="AF27">
        <v>8.9218510000000002</v>
      </c>
      <c r="AG27">
        <v>49.416829999999997</v>
      </c>
      <c r="AH27">
        <v>43.119672999999999</v>
      </c>
      <c r="AI27">
        <v>3.6900200000000001</v>
      </c>
      <c r="AJ27">
        <v>0</v>
      </c>
      <c r="AK27">
        <v>67.398437000000001</v>
      </c>
      <c r="AL27">
        <v>62.950653000000003</v>
      </c>
      <c r="AM27">
        <v>18.187716999999999</v>
      </c>
      <c r="AN27">
        <v>0.75425200000000003</v>
      </c>
      <c r="AO27">
        <v>0</v>
      </c>
      <c r="AP27">
        <v>1.487087</v>
      </c>
      <c r="AQ27">
        <v>0</v>
      </c>
      <c r="AR27">
        <v>33.642302000000001</v>
      </c>
      <c r="AS27">
        <v>34.008786000000001</v>
      </c>
      <c r="AT27">
        <v>19.348002000000001</v>
      </c>
      <c r="AU27">
        <v>0</v>
      </c>
      <c r="AV27">
        <v>0</v>
      </c>
      <c r="AW27">
        <v>0</v>
      </c>
      <c r="AX27">
        <v>0</v>
      </c>
      <c r="AY27">
        <v>5.3791640000000003</v>
      </c>
      <c r="AZ27">
        <v>0</v>
      </c>
      <c r="BA27">
        <v>1.66865</v>
      </c>
      <c r="BB27">
        <v>5.1834150000000001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2523.9201359999997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443.50452999999999</v>
      </c>
      <c r="L28">
        <v>508.24874199999999</v>
      </c>
      <c r="M28">
        <v>93.891919000000001</v>
      </c>
      <c r="N28">
        <v>120.32521199999999</v>
      </c>
      <c r="O28">
        <v>126.323189</v>
      </c>
      <c r="P28">
        <v>145.09931</v>
      </c>
      <c r="Q28">
        <v>18.053135000000001</v>
      </c>
      <c r="R28">
        <v>17.938305</v>
      </c>
      <c r="S28">
        <v>21.721613000000001</v>
      </c>
      <c r="T28">
        <v>2.3493309999999998</v>
      </c>
      <c r="U28">
        <v>331.93912499999999</v>
      </c>
      <c r="V28">
        <v>12.594968</v>
      </c>
      <c r="W28">
        <v>35.814211999999998</v>
      </c>
      <c r="X28">
        <v>114.799617</v>
      </c>
      <c r="Y28">
        <v>0</v>
      </c>
      <c r="Z28">
        <v>18.924665999999998</v>
      </c>
      <c r="AA28">
        <v>25.984363999999999</v>
      </c>
      <c r="AB28">
        <v>31.279156</v>
      </c>
      <c r="AC28">
        <v>22.441199000000001</v>
      </c>
      <c r="AD28">
        <v>21.009712</v>
      </c>
      <c r="AE28">
        <v>38.164189999999998</v>
      </c>
      <c r="AF28">
        <v>8.9218510000000002</v>
      </c>
      <c r="AG28">
        <v>49.416829999999997</v>
      </c>
      <c r="AH28">
        <v>43.119672999999999</v>
      </c>
      <c r="AI28">
        <v>7.3800379999999999</v>
      </c>
      <c r="AJ28">
        <v>0</v>
      </c>
      <c r="AK28">
        <v>67.398437000000001</v>
      </c>
      <c r="AL28">
        <v>62.950653000000003</v>
      </c>
      <c r="AM28">
        <v>18.187716999999999</v>
      </c>
      <c r="AN28">
        <v>0.75425200000000003</v>
      </c>
      <c r="AO28">
        <v>0</v>
      </c>
      <c r="AP28">
        <v>1.487087</v>
      </c>
      <c r="AQ28">
        <v>0</v>
      </c>
      <c r="AR28">
        <v>33.642302000000001</v>
      </c>
      <c r="AS28">
        <v>34.008786000000001</v>
      </c>
      <c r="AT28">
        <v>19.348002000000001</v>
      </c>
      <c r="AU28">
        <v>0</v>
      </c>
      <c r="AV28">
        <v>0</v>
      </c>
      <c r="AW28">
        <v>0</v>
      </c>
      <c r="AX28">
        <v>0</v>
      </c>
      <c r="AY28">
        <v>5.3791640000000003</v>
      </c>
      <c r="AZ28">
        <v>0</v>
      </c>
      <c r="BA28">
        <v>1.66865</v>
      </c>
      <c r="BB28">
        <v>5.1834150000000001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2509.2533519999993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373.36802999999998</v>
      </c>
      <c r="L29">
        <v>409.313422</v>
      </c>
      <c r="M29">
        <v>65.661985000000001</v>
      </c>
      <c r="N29">
        <v>98.230666999999997</v>
      </c>
      <c r="O29">
        <v>92.802295000000001</v>
      </c>
      <c r="P29">
        <v>130.10282100000001</v>
      </c>
      <c r="Q29">
        <v>18.053135000000001</v>
      </c>
      <c r="R29">
        <v>17.938305</v>
      </c>
      <c r="S29">
        <v>21.721613000000001</v>
      </c>
      <c r="T29">
        <v>2.3493309999999998</v>
      </c>
      <c r="U29">
        <v>331.93912499999999</v>
      </c>
      <c r="V29">
        <v>12.594968</v>
      </c>
      <c r="W29">
        <v>35.814211999999998</v>
      </c>
      <c r="X29">
        <v>114.799617</v>
      </c>
      <c r="Y29">
        <v>0</v>
      </c>
      <c r="Z29">
        <v>18.924665999999998</v>
      </c>
      <c r="AA29">
        <v>25.984363999999999</v>
      </c>
      <c r="AB29">
        <v>31.279156</v>
      </c>
      <c r="AC29">
        <v>22.441199000000001</v>
      </c>
      <c r="AD29">
        <v>21.009712</v>
      </c>
      <c r="AE29">
        <v>38.164189999999998</v>
      </c>
      <c r="AF29">
        <v>8.9218510000000002</v>
      </c>
      <c r="AG29">
        <v>49.416829999999997</v>
      </c>
      <c r="AH29">
        <v>43.119672999999999</v>
      </c>
      <c r="AI29">
        <v>37.915685000000003</v>
      </c>
      <c r="AJ29">
        <v>0</v>
      </c>
      <c r="AK29">
        <v>67.398437000000001</v>
      </c>
      <c r="AL29">
        <v>62.950653000000003</v>
      </c>
      <c r="AM29">
        <v>18.187716999999999</v>
      </c>
      <c r="AN29">
        <v>0.75425200000000003</v>
      </c>
      <c r="AO29">
        <v>0</v>
      </c>
      <c r="AP29">
        <v>1.487087</v>
      </c>
      <c r="AQ29">
        <v>0</v>
      </c>
      <c r="AR29">
        <v>33.642302000000001</v>
      </c>
      <c r="AS29">
        <v>34.008786000000001</v>
      </c>
      <c r="AT29">
        <v>19.348002000000001</v>
      </c>
      <c r="AU29">
        <v>0</v>
      </c>
      <c r="AV29">
        <v>0</v>
      </c>
      <c r="AW29">
        <v>0</v>
      </c>
      <c r="AX29">
        <v>0</v>
      </c>
      <c r="AY29">
        <v>5.3791640000000003</v>
      </c>
      <c r="AZ29">
        <v>0</v>
      </c>
      <c r="BA29">
        <v>1.66865</v>
      </c>
      <c r="BB29">
        <v>5.1834150000000001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2271.8753169999995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368.76572099999998</v>
      </c>
      <c r="L30">
        <v>371.32430099999999</v>
      </c>
      <c r="M30">
        <v>65.661985000000001</v>
      </c>
      <c r="N30">
        <v>98.230666999999997</v>
      </c>
      <c r="O30">
        <v>92.802295000000001</v>
      </c>
      <c r="P30">
        <v>130.10282100000001</v>
      </c>
      <c r="Q30">
        <v>15.135263</v>
      </c>
      <c r="R30">
        <v>15.208786</v>
      </c>
      <c r="S30">
        <v>18.243036</v>
      </c>
      <c r="T30">
        <v>2.3493309999999998</v>
      </c>
      <c r="U30">
        <v>331.93912499999999</v>
      </c>
      <c r="V30">
        <v>12.594968</v>
      </c>
      <c r="W30">
        <v>35.814211999999998</v>
      </c>
      <c r="X30">
        <v>114.799617</v>
      </c>
      <c r="Y30">
        <v>0</v>
      </c>
      <c r="Z30">
        <v>18.924665999999998</v>
      </c>
      <c r="AA30">
        <v>25.984363999999999</v>
      </c>
      <c r="AB30">
        <v>31.279156</v>
      </c>
      <c r="AC30">
        <v>22.441199000000001</v>
      </c>
      <c r="AD30">
        <v>21.009712</v>
      </c>
      <c r="AE30">
        <v>38.164189999999998</v>
      </c>
      <c r="AF30">
        <v>8.9218510000000002</v>
      </c>
      <c r="AG30">
        <v>49.416829999999997</v>
      </c>
      <c r="AH30">
        <v>43.119672999999999</v>
      </c>
      <c r="AI30">
        <v>37.915685000000003</v>
      </c>
      <c r="AJ30">
        <v>0</v>
      </c>
      <c r="AK30">
        <v>67.398437000000001</v>
      </c>
      <c r="AL30">
        <v>62.950653000000003</v>
      </c>
      <c r="AM30">
        <v>18.187716999999999</v>
      </c>
      <c r="AN30">
        <v>0.75425200000000003</v>
      </c>
      <c r="AO30">
        <v>0</v>
      </c>
      <c r="AP30">
        <v>1.487087</v>
      </c>
      <c r="AQ30">
        <v>0</v>
      </c>
      <c r="AR30">
        <v>33.642302000000001</v>
      </c>
      <c r="AS30">
        <v>34.008786000000001</v>
      </c>
      <c r="AT30">
        <v>19.348002000000001</v>
      </c>
      <c r="AU30">
        <v>0</v>
      </c>
      <c r="AV30">
        <v>0</v>
      </c>
      <c r="AW30">
        <v>0</v>
      </c>
      <c r="AX30">
        <v>0</v>
      </c>
      <c r="AY30">
        <v>5.3791640000000003</v>
      </c>
      <c r="AZ30">
        <v>0</v>
      </c>
      <c r="BA30">
        <v>1.66865</v>
      </c>
      <c r="BB30">
        <v>5.1834150000000001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2220.1579189999998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368.76572099999998</v>
      </c>
      <c r="L31">
        <v>266.72092400000002</v>
      </c>
      <c r="M31">
        <v>65.661985000000001</v>
      </c>
      <c r="N31">
        <v>98.230666999999997</v>
      </c>
      <c r="O31">
        <v>92.802295000000001</v>
      </c>
      <c r="P31">
        <v>130.10282100000001</v>
      </c>
      <c r="Q31">
        <v>12.676036</v>
      </c>
      <c r="R31">
        <v>12.902988000000001</v>
      </c>
      <c r="S31">
        <v>15.625735000000001</v>
      </c>
      <c r="T31">
        <v>2.3493309999999998</v>
      </c>
      <c r="U31">
        <v>331.93912499999999</v>
      </c>
      <c r="V31">
        <v>12.594968</v>
      </c>
      <c r="W31">
        <v>35.814211999999998</v>
      </c>
      <c r="X31">
        <v>114.799617</v>
      </c>
      <c r="Y31">
        <v>0</v>
      </c>
      <c r="Z31">
        <v>18.924665999999998</v>
      </c>
      <c r="AA31">
        <v>13.591351</v>
      </c>
      <c r="AB31">
        <v>31.279156</v>
      </c>
      <c r="AC31">
        <v>22.441199000000001</v>
      </c>
      <c r="AD31">
        <v>21.009712</v>
      </c>
      <c r="AE31">
        <v>56.455902999999999</v>
      </c>
      <c r="AF31">
        <v>8.9218510000000002</v>
      </c>
      <c r="AG31">
        <v>49.416829999999997</v>
      </c>
      <c r="AH31">
        <v>43.119672999999999</v>
      </c>
      <c r="AI31">
        <v>37.915685000000003</v>
      </c>
      <c r="AJ31">
        <v>0</v>
      </c>
      <c r="AK31">
        <v>67.398437000000001</v>
      </c>
      <c r="AL31">
        <v>62.950653000000003</v>
      </c>
      <c r="AM31">
        <v>18.187716999999999</v>
      </c>
      <c r="AN31">
        <v>0.75425200000000003</v>
      </c>
      <c r="AO31">
        <v>0</v>
      </c>
      <c r="AP31">
        <v>0.61961999999999995</v>
      </c>
      <c r="AQ31">
        <v>0</v>
      </c>
      <c r="AR31">
        <v>33.642302000000001</v>
      </c>
      <c r="AS31">
        <v>34.008786000000001</v>
      </c>
      <c r="AT31">
        <v>19.348002000000001</v>
      </c>
      <c r="AU31">
        <v>0</v>
      </c>
      <c r="AV31">
        <v>0</v>
      </c>
      <c r="AW31">
        <v>0</v>
      </c>
      <c r="AX31">
        <v>0</v>
      </c>
      <c r="AY31">
        <v>5.3791640000000003</v>
      </c>
      <c r="AZ31">
        <v>0</v>
      </c>
      <c r="BA31">
        <v>1.66865</v>
      </c>
      <c r="BB31">
        <v>5.1834150000000001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2113.2034490000001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368.76572099999998</v>
      </c>
      <c r="L32">
        <v>246.185306</v>
      </c>
      <c r="M32">
        <v>65.661985000000001</v>
      </c>
      <c r="N32">
        <v>98.230666999999997</v>
      </c>
      <c r="O32">
        <v>92.802295000000001</v>
      </c>
      <c r="P32">
        <v>130.10282100000001</v>
      </c>
      <c r="Q32">
        <v>12.676036</v>
      </c>
      <c r="R32">
        <v>15.632507</v>
      </c>
      <c r="S32">
        <v>15.625735000000001</v>
      </c>
      <c r="T32">
        <v>2.3493309999999998</v>
      </c>
      <c r="U32">
        <v>331.93912499999999</v>
      </c>
      <c r="V32">
        <v>12.594968</v>
      </c>
      <c r="W32">
        <v>35.814211999999998</v>
      </c>
      <c r="X32">
        <v>114.799617</v>
      </c>
      <c r="Y32">
        <v>0</v>
      </c>
      <c r="Z32">
        <v>18.924665999999998</v>
      </c>
      <c r="AA32">
        <v>13.591351</v>
      </c>
      <c r="AB32">
        <v>31.279156</v>
      </c>
      <c r="AC32">
        <v>22.441199000000001</v>
      </c>
      <c r="AD32">
        <v>21.009712</v>
      </c>
      <c r="AE32">
        <v>56.455902999999999</v>
      </c>
      <c r="AF32">
        <v>8.9218510000000002</v>
      </c>
      <c r="AG32">
        <v>49.416829999999997</v>
      </c>
      <c r="AH32">
        <v>43.119672999999999</v>
      </c>
      <c r="AI32">
        <v>37.915685000000003</v>
      </c>
      <c r="AJ32">
        <v>0</v>
      </c>
      <c r="AK32">
        <v>67.398437000000001</v>
      </c>
      <c r="AL32">
        <v>62.950653000000003</v>
      </c>
      <c r="AM32">
        <v>18.187716999999999</v>
      </c>
      <c r="AN32">
        <v>0.75425200000000003</v>
      </c>
      <c r="AO32">
        <v>0</v>
      </c>
      <c r="AP32">
        <v>0.61961999999999995</v>
      </c>
      <c r="AQ32">
        <v>0</v>
      </c>
      <c r="AR32">
        <v>39.516354999999997</v>
      </c>
      <c r="AS32">
        <v>34.008786000000001</v>
      </c>
      <c r="AT32">
        <v>19.348002000000001</v>
      </c>
      <c r="AU32">
        <v>0</v>
      </c>
      <c r="AV32">
        <v>0</v>
      </c>
      <c r="AW32">
        <v>0</v>
      </c>
      <c r="AX32">
        <v>0</v>
      </c>
      <c r="AY32">
        <v>5.3791640000000003</v>
      </c>
      <c r="AZ32">
        <v>0</v>
      </c>
      <c r="BA32">
        <v>1.66865</v>
      </c>
      <c r="BB32">
        <v>5.1834150000000001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2101.2714030000002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368.76572099999998</v>
      </c>
      <c r="L33">
        <v>246.185306</v>
      </c>
      <c r="M33">
        <v>65.661985000000001</v>
      </c>
      <c r="N33">
        <v>98.230666999999997</v>
      </c>
      <c r="O33">
        <v>92.802295000000001</v>
      </c>
      <c r="P33">
        <v>130.10282100000001</v>
      </c>
      <c r="Q33">
        <v>12.676036</v>
      </c>
      <c r="R33">
        <v>15.632507</v>
      </c>
      <c r="S33">
        <v>15.625735000000001</v>
      </c>
      <c r="T33">
        <v>2.3493309999999998</v>
      </c>
      <c r="U33">
        <v>331.93912499999999</v>
      </c>
      <c r="V33">
        <v>12.594968</v>
      </c>
      <c r="W33">
        <v>35.814211999999998</v>
      </c>
      <c r="X33">
        <v>114.799617</v>
      </c>
      <c r="Y33">
        <v>0</v>
      </c>
      <c r="Z33">
        <v>18.924665999999998</v>
      </c>
      <c r="AA33">
        <v>13.591351</v>
      </c>
      <c r="AB33">
        <v>31.279156</v>
      </c>
      <c r="AC33">
        <v>22.441199000000001</v>
      </c>
      <c r="AD33">
        <v>21.009712</v>
      </c>
      <c r="AE33">
        <v>56.455902999999999</v>
      </c>
      <c r="AF33">
        <v>8.9218510000000002</v>
      </c>
      <c r="AG33">
        <v>49.416829999999997</v>
      </c>
      <c r="AH33">
        <v>43.119672999999999</v>
      </c>
      <c r="AI33">
        <v>37.915685000000003</v>
      </c>
      <c r="AJ33">
        <v>0</v>
      </c>
      <c r="AK33">
        <v>67.398437000000001</v>
      </c>
      <c r="AL33">
        <v>50.585346000000001</v>
      </c>
      <c r="AM33">
        <v>18.187716999999999</v>
      </c>
      <c r="AN33">
        <v>0.75425200000000003</v>
      </c>
      <c r="AO33">
        <v>0</v>
      </c>
      <c r="AP33">
        <v>0</v>
      </c>
      <c r="AQ33">
        <v>0</v>
      </c>
      <c r="AR33">
        <v>39.516354999999997</v>
      </c>
      <c r="AS33">
        <v>34.008786000000001</v>
      </c>
      <c r="AT33">
        <v>18.996974999999999</v>
      </c>
      <c r="AU33">
        <v>0</v>
      </c>
      <c r="AV33">
        <v>0</v>
      </c>
      <c r="AW33">
        <v>0</v>
      </c>
      <c r="AX33">
        <v>0</v>
      </c>
      <c r="AY33">
        <v>5.3791640000000003</v>
      </c>
      <c r="AZ33">
        <v>0</v>
      </c>
      <c r="BA33">
        <v>1.66865</v>
      </c>
      <c r="BB33">
        <v>5.1834150000000001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2087.9354490000001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368.76572099999998</v>
      </c>
      <c r="L34">
        <v>246.185306</v>
      </c>
      <c r="M34">
        <v>65.661985000000001</v>
      </c>
      <c r="N34">
        <v>98.230666999999997</v>
      </c>
      <c r="O34">
        <v>92.802295000000001</v>
      </c>
      <c r="P34">
        <v>130.10282100000001</v>
      </c>
      <c r="Q34">
        <v>12.676036</v>
      </c>
      <c r="R34">
        <v>15.632507</v>
      </c>
      <c r="S34">
        <v>15.625735000000001</v>
      </c>
      <c r="T34">
        <v>2.3493309999999998</v>
      </c>
      <c r="U34">
        <v>331.93912499999999</v>
      </c>
      <c r="V34">
        <v>12.594968</v>
      </c>
      <c r="W34">
        <v>35.814211999999998</v>
      </c>
      <c r="X34">
        <v>114.799617</v>
      </c>
      <c r="Y34">
        <v>0</v>
      </c>
      <c r="Z34">
        <v>18.924665999999998</v>
      </c>
      <c r="AA34">
        <v>13.591351</v>
      </c>
      <c r="AB34">
        <v>31.279156</v>
      </c>
      <c r="AC34">
        <v>22.441199000000001</v>
      </c>
      <c r="AD34">
        <v>21.009712</v>
      </c>
      <c r="AE34">
        <v>56.455902999999999</v>
      </c>
      <c r="AF34">
        <v>8.9218510000000002</v>
      </c>
      <c r="AG34">
        <v>49.416829999999997</v>
      </c>
      <c r="AH34">
        <v>43.119672999999999</v>
      </c>
      <c r="AI34">
        <v>37.915685000000003</v>
      </c>
      <c r="AJ34">
        <v>0</v>
      </c>
      <c r="AK34">
        <v>67.398437000000001</v>
      </c>
      <c r="AL34">
        <v>50.585346000000001</v>
      </c>
      <c r="AM34">
        <v>18.187716999999999</v>
      </c>
      <c r="AN34">
        <v>0.75425200000000003</v>
      </c>
      <c r="AO34">
        <v>0</v>
      </c>
      <c r="AP34">
        <v>0</v>
      </c>
      <c r="AQ34">
        <v>0</v>
      </c>
      <c r="AR34">
        <v>39.516354999999997</v>
      </c>
      <c r="AS34">
        <v>34.008786000000001</v>
      </c>
      <c r="AT34">
        <v>19.347999999999999</v>
      </c>
      <c r="AU34">
        <v>0</v>
      </c>
      <c r="AV34">
        <v>0</v>
      </c>
      <c r="AW34">
        <v>0</v>
      </c>
      <c r="AX34">
        <v>0</v>
      </c>
      <c r="AY34">
        <v>5.3791640000000003</v>
      </c>
      <c r="AZ34">
        <v>0</v>
      </c>
      <c r="BA34">
        <v>1.66865</v>
      </c>
      <c r="BB34">
        <v>5.1834150000000001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2088.286474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368.76572099999998</v>
      </c>
      <c r="L35">
        <v>246.185306</v>
      </c>
      <c r="M35">
        <v>65.661985000000001</v>
      </c>
      <c r="N35">
        <v>98.230666999999997</v>
      </c>
      <c r="O35">
        <v>92.802295000000001</v>
      </c>
      <c r="P35">
        <v>130.10282100000001</v>
      </c>
      <c r="Q35">
        <v>12.676036</v>
      </c>
      <c r="R35">
        <v>15.632507</v>
      </c>
      <c r="S35">
        <v>15.625735000000001</v>
      </c>
      <c r="T35">
        <v>2.3493309999999998</v>
      </c>
      <c r="U35">
        <v>331.93912499999999</v>
      </c>
      <c r="V35">
        <v>12.594968</v>
      </c>
      <c r="W35">
        <v>35.814211999999998</v>
      </c>
      <c r="X35">
        <v>114.799617</v>
      </c>
      <c r="Y35">
        <v>0</v>
      </c>
      <c r="Z35">
        <v>12.616444</v>
      </c>
      <c r="AA35">
        <v>13.591351</v>
      </c>
      <c r="AB35">
        <v>31.279156</v>
      </c>
      <c r="AC35">
        <v>22.441199000000001</v>
      </c>
      <c r="AD35">
        <v>21.009712</v>
      </c>
      <c r="AE35">
        <v>56.455902999999999</v>
      </c>
      <c r="AF35">
        <v>8.9218510000000002</v>
      </c>
      <c r="AG35">
        <v>49.416829999999997</v>
      </c>
      <c r="AH35">
        <v>43.119672999999999</v>
      </c>
      <c r="AI35">
        <v>5.9040309999999998</v>
      </c>
      <c r="AJ35">
        <v>0</v>
      </c>
      <c r="AK35">
        <v>67.398437000000001</v>
      </c>
      <c r="AL35">
        <v>50.585346000000001</v>
      </c>
      <c r="AM35">
        <v>18.187716999999999</v>
      </c>
      <c r="AN35">
        <v>0.75425200000000003</v>
      </c>
      <c r="AO35">
        <v>0</v>
      </c>
      <c r="AP35">
        <v>0</v>
      </c>
      <c r="AQ35">
        <v>0</v>
      </c>
      <c r="AR35">
        <v>33.642302000000001</v>
      </c>
      <c r="AS35">
        <v>34.008786000000001</v>
      </c>
      <c r="AT35">
        <v>19.347999999999999</v>
      </c>
      <c r="AU35">
        <v>0</v>
      </c>
      <c r="AV35">
        <v>0</v>
      </c>
      <c r="AW35">
        <v>0</v>
      </c>
      <c r="AX35">
        <v>0</v>
      </c>
      <c r="AY35">
        <v>5.3791640000000003</v>
      </c>
      <c r="AZ35">
        <v>0</v>
      </c>
      <c r="BA35">
        <v>1.66865</v>
      </c>
      <c r="BB35">
        <v>5.1834150000000001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2044.0925450000002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368.76572099999998</v>
      </c>
      <c r="L36">
        <v>246.185306</v>
      </c>
      <c r="M36">
        <v>65.661985000000001</v>
      </c>
      <c r="N36">
        <v>98.230666999999997</v>
      </c>
      <c r="O36">
        <v>92.802295000000001</v>
      </c>
      <c r="P36">
        <v>130.10282100000001</v>
      </c>
      <c r="Q36">
        <v>12.676036</v>
      </c>
      <c r="R36">
        <v>15.632507</v>
      </c>
      <c r="S36">
        <v>15.625735000000001</v>
      </c>
      <c r="T36">
        <v>2.3493309999999998</v>
      </c>
      <c r="U36">
        <v>331.93912499999999</v>
      </c>
      <c r="V36">
        <v>12.594968</v>
      </c>
      <c r="W36">
        <v>35.814211999999998</v>
      </c>
      <c r="X36">
        <v>114.799617</v>
      </c>
      <c r="Y36">
        <v>0</v>
      </c>
      <c r="Z36">
        <v>12.616444</v>
      </c>
      <c r="AA36">
        <v>13.591351</v>
      </c>
      <c r="AB36">
        <v>31.279156</v>
      </c>
      <c r="AC36">
        <v>22.441199000000001</v>
      </c>
      <c r="AD36">
        <v>21.009712</v>
      </c>
      <c r="AE36">
        <v>56.455902999999999</v>
      </c>
      <c r="AF36">
        <v>8.9218510000000002</v>
      </c>
      <c r="AG36">
        <v>49.416829999999997</v>
      </c>
      <c r="AH36">
        <v>21.559836000000001</v>
      </c>
      <c r="AI36">
        <v>3.6900200000000001</v>
      </c>
      <c r="AJ36">
        <v>0</v>
      </c>
      <c r="AK36">
        <v>67.398437000000001</v>
      </c>
      <c r="AL36">
        <v>50.585346000000001</v>
      </c>
      <c r="AM36">
        <v>18.187716999999999</v>
      </c>
      <c r="AN36">
        <v>0.75425200000000003</v>
      </c>
      <c r="AO36">
        <v>0</v>
      </c>
      <c r="AP36">
        <v>0</v>
      </c>
      <c r="AQ36">
        <v>0</v>
      </c>
      <c r="AR36">
        <v>33.642302000000001</v>
      </c>
      <c r="AS36">
        <v>34.008786000000001</v>
      </c>
      <c r="AT36">
        <v>19.347999999999999</v>
      </c>
      <c r="AU36">
        <v>0</v>
      </c>
      <c r="AV36">
        <v>0</v>
      </c>
      <c r="AW36">
        <v>0</v>
      </c>
      <c r="AX36">
        <v>0</v>
      </c>
      <c r="AY36">
        <v>5.3791640000000003</v>
      </c>
      <c r="AZ36">
        <v>0</v>
      </c>
      <c r="BA36">
        <v>0.83432399999999995</v>
      </c>
      <c r="BB36">
        <v>5.1834150000000001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2019.484371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368.76572099999998</v>
      </c>
      <c r="L37">
        <v>246.185306</v>
      </c>
      <c r="M37">
        <v>65.661985000000001</v>
      </c>
      <c r="N37">
        <v>98.230666999999997</v>
      </c>
      <c r="O37">
        <v>92.802295000000001</v>
      </c>
      <c r="P37">
        <v>130.10282100000001</v>
      </c>
      <c r="Q37">
        <v>12.676036</v>
      </c>
      <c r="R37">
        <v>15.632507</v>
      </c>
      <c r="S37">
        <v>15.625735000000001</v>
      </c>
      <c r="T37">
        <v>2.3493309999999998</v>
      </c>
      <c r="U37">
        <v>331.93912499999999</v>
      </c>
      <c r="V37">
        <v>12.594968</v>
      </c>
      <c r="W37">
        <v>35.814211999999998</v>
      </c>
      <c r="X37">
        <v>114.799617</v>
      </c>
      <c r="Y37">
        <v>0</v>
      </c>
      <c r="Z37">
        <v>12.616444</v>
      </c>
      <c r="AA37">
        <v>13.591351</v>
      </c>
      <c r="AB37">
        <v>31.279156</v>
      </c>
      <c r="AC37">
        <v>22.441199000000001</v>
      </c>
      <c r="AD37">
        <v>21.009712</v>
      </c>
      <c r="AE37">
        <v>56.455902999999999</v>
      </c>
      <c r="AF37">
        <v>8.9218510000000002</v>
      </c>
      <c r="AG37">
        <v>49.416829999999997</v>
      </c>
      <c r="AH37">
        <v>21.559836000000001</v>
      </c>
      <c r="AI37">
        <v>0</v>
      </c>
      <c r="AJ37">
        <v>0</v>
      </c>
      <c r="AK37">
        <v>67.398437000000001</v>
      </c>
      <c r="AL37">
        <v>50.585346000000001</v>
      </c>
      <c r="AM37">
        <v>18.187716999999999</v>
      </c>
      <c r="AN37">
        <v>0.75425200000000003</v>
      </c>
      <c r="AO37">
        <v>0</v>
      </c>
      <c r="AP37">
        <v>0</v>
      </c>
      <c r="AQ37">
        <v>0</v>
      </c>
      <c r="AR37">
        <v>33.642302000000001</v>
      </c>
      <c r="AS37">
        <v>34.008786000000001</v>
      </c>
      <c r="AT37">
        <v>19.347999999999999</v>
      </c>
      <c r="AU37">
        <v>0</v>
      </c>
      <c r="AV37">
        <v>0</v>
      </c>
      <c r="AW37">
        <v>0</v>
      </c>
      <c r="AX37">
        <v>0</v>
      </c>
      <c r="AY37">
        <v>5.3791640000000003</v>
      </c>
      <c r="AZ37">
        <v>0</v>
      </c>
      <c r="BA37">
        <v>0.83432399999999995</v>
      </c>
      <c r="BB37">
        <v>5.1834150000000001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2015.794351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368.76572099999998</v>
      </c>
      <c r="L38">
        <v>246.185306</v>
      </c>
      <c r="M38">
        <v>65.661985000000001</v>
      </c>
      <c r="N38">
        <v>98.230666999999997</v>
      </c>
      <c r="O38">
        <v>92.802295000000001</v>
      </c>
      <c r="P38">
        <v>130.10282100000001</v>
      </c>
      <c r="Q38">
        <v>12.676036</v>
      </c>
      <c r="R38">
        <v>15.632507</v>
      </c>
      <c r="S38">
        <v>15.625735000000001</v>
      </c>
      <c r="T38">
        <v>2.3493309999999998</v>
      </c>
      <c r="U38">
        <v>331.93912499999999</v>
      </c>
      <c r="V38">
        <v>12.594968</v>
      </c>
      <c r="W38">
        <v>35.814211999999998</v>
      </c>
      <c r="X38">
        <v>114.799617</v>
      </c>
      <c r="Y38">
        <v>0</v>
      </c>
      <c r="Z38">
        <v>12.616444</v>
      </c>
      <c r="AA38">
        <v>13.591351</v>
      </c>
      <c r="AB38">
        <v>31.279156</v>
      </c>
      <c r="AC38">
        <v>22.441199000000001</v>
      </c>
      <c r="AD38">
        <v>21.009712</v>
      </c>
      <c r="AE38">
        <v>56.455902999999999</v>
      </c>
      <c r="AF38">
        <v>8.9218510000000002</v>
      </c>
      <c r="AG38">
        <v>49.416829999999997</v>
      </c>
      <c r="AH38">
        <v>21.559836000000001</v>
      </c>
      <c r="AI38">
        <v>0</v>
      </c>
      <c r="AJ38">
        <v>0</v>
      </c>
      <c r="AK38">
        <v>67.398437000000001</v>
      </c>
      <c r="AL38">
        <v>50.585346000000001</v>
      </c>
      <c r="AM38">
        <v>18.187716999999999</v>
      </c>
      <c r="AN38">
        <v>0.75425200000000003</v>
      </c>
      <c r="AO38">
        <v>0</v>
      </c>
      <c r="AP38">
        <v>0</v>
      </c>
      <c r="AQ38">
        <v>0</v>
      </c>
      <c r="AR38">
        <v>33.642302000000001</v>
      </c>
      <c r="AS38">
        <v>34.008786000000001</v>
      </c>
      <c r="AT38">
        <v>19.347999999999999</v>
      </c>
      <c r="AU38">
        <v>0</v>
      </c>
      <c r="AV38">
        <v>0</v>
      </c>
      <c r="AW38">
        <v>0</v>
      </c>
      <c r="AX38">
        <v>0</v>
      </c>
      <c r="AY38">
        <v>5.3791640000000003</v>
      </c>
      <c r="AZ38">
        <v>0</v>
      </c>
      <c r="BA38">
        <v>0.83432399999999995</v>
      </c>
      <c r="BB38">
        <v>5.1834150000000001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2015.794351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368.76572099999998</v>
      </c>
      <c r="L39">
        <v>246.185306</v>
      </c>
      <c r="M39">
        <v>65.661985000000001</v>
      </c>
      <c r="N39">
        <v>98.230666999999997</v>
      </c>
      <c r="O39">
        <v>92.802295000000001</v>
      </c>
      <c r="P39">
        <v>130.10282100000001</v>
      </c>
      <c r="Q39">
        <v>12.676036</v>
      </c>
      <c r="R39">
        <v>12.902988000000001</v>
      </c>
      <c r="S39">
        <v>15.625735000000001</v>
      </c>
      <c r="T39">
        <v>2.3493309999999998</v>
      </c>
      <c r="U39">
        <v>331.93912499999999</v>
      </c>
      <c r="V39">
        <v>12.594968</v>
      </c>
      <c r="W39">
        <v>35.814211999999998</v>
      </c>
      <c r="X39">
        <v>114.799617</v>
      </c>
      <c r="Y39">
        <v>0</v>
      </c>
      <c r="Z39">
        <v>12.616444</v>
      </c>
      <c r="AA39">
        <v>13.591351</v>
      </c>
      <c r="AB39">
        <v>31.279156</v>
      </c>
      <c r="AC39">
        <v>22.441199000000001</v>
      </c>
      <c r="AD39">
        <v>21.009712</v>
      </c>
      <c r="AE39">
        <v>56.455902999999999</v>
      </c>
      <c r="AF39">
        <v>8.9218510000000002</v>
      </c>
      <c r="AG39">
        <v>49.416829999999997</v>
      </c>
      <c r="AH39">
        <v>21.559836000000001</v>
      </c>
      <c r="AI39">
        <v>0</v>
      </c>
      <c r="AJ39">
        <v>0</v>
      </c>
      <c r="AK39">
        <v>67.398437000000001</v>
      </c>
      <c r="AL39">
        <v>50.585346000000001</v>
      </c>
      <c r="AM39">
        <v>18.187716999999999</v>
      </c>
      <c r="AN39">
        <v>0.75425200000000003</v>
      </c>
      <c r="AO39">
        <v>0</v>
      </c>
      <c r="AP39">
        <v>0</v>
      </c>
      <c r="AQ39">
        <v>0</v>
      </c>
      <c r="AR39">
        <v>33.642302000000001</v>
      </c>
      <c r="AS39">
        <v>34.008786000000001</v>
      </c>
      <c r="AT39">
        <v>19.347999999999999</v>
      </c>
      <c r="AU39">
        <v>0</v>
      </c>
      <c r="AV39">
        <v>0</v>
      </c>
      <c r="AW39">
        <v>0</v>
      </c>
      <c r="AX39">
        <v>0</v>
      </c>
      <c r="AY39">
        <v>5.3791640000000003</v>
      </c>
      <c r="AZ39">
        <v>0</v>
      </c>
      <c r="BA39">
        <v>0.83432399999999995</v>
      </c>
      <c r="BB39">
        <v>5.1834150000000001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2013.064832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368.76572099999998</v>
      </c>
      <c r="L40">
        <v>246.185306</v>
      </c>
      <c r="M40">
        <v>65.661985000000001</v>
      </c>
      <c r="N40">
        <v>98.230666999999997</v>
      </c>
      <c r="O40">
        <v>92.802295000000001</v>
      </c>
      <c r="P40">
        <v>130.10282100000001</v>
      </c>
      <c r="Q40">
        <v>12.676036</v>
      </c>
      <c r="R40">
        <v>12.902988000000001</v>
      </c>
      <c r="S40">
        <v>15.625735000000001</v>
      </c>
      <c r="T40">
        <v>2.3493309999999998</v>
      </c>
      <c r="U40">
        <v>331.93912499999999</v>
      </c>
      <c r="V40">
        <v>12.594968</v>
      </c>
      <c r="W40">
        <v>35.814211999999998</v>
      </c>
      <c r="X40">
        <v>114.799617</v>
      </c>
      <c r="Y40">
        <v>0</v>
      </c>
      <c r="Z40">
        <v>12.616444</v>
      </c>
      <c r="AA40">
        <v>13.591351</v>
      </c>
      <c r="AB40">
        <v>31.279156</v>
      </c>
      <c r="AC40">
        <v>22.441199000000001</v>
      </c>
      <c r="AD40">
        <v>21.009712</v>
      </c>
      <c r="AE40">
        <v>56.455902999999999</v>
      </c>
      <c r="AF40">
        <v>8.9218510000000002</v>
      </c>
      <c r="AG40">
        <v>49.416829999999997</v>
      </c>
      <c r="AH40">
        <v>21.559836000000001</v>
      </c>
      <c r="AI40">
        <v>0</v>
      </c>
      <c r="AJ40">
        <v>0</v>
      </c>
      <c r="AK40">
        <v>67.398437000000001</v>
      </c>
      <c r="AL40">
        <v>50.585346000000001</v>
      </c>
      <c r="AM40">
        <v>18.187716999999999</v>
      </c>
      <c r="AN40">
        <v>0.75425200000000003</v>
      </c>
      <c r="AO40">
        <v>0</v>
      </c>
      <c r="AP40">
        <v>0</v>
      </c>
      <c r="AQ40">
        <v>0</v>
      </c>
      <c r="AR40">
        <v>33.642302000000001</v>
      </c>
      <c r="AS40">
        <v>34.008786000000001</v>
      </c>
      <c r="AT40">
        <v>19.347999999999999</v>
      </c>
      <c r="AU40">
        <v>0</v>
      </c>
      <c r="AV40">
        <v>0</v>
      </c>
      <c r="AW40">
        <v>0</v>
      </c>
      <c r="AX40">
        <v>0</v>
      </c>
      <c r="AY40">
        <v>5.3791640000000003</v>
      </c>
      <c r="AZ40">
        <v>0</v>
      </c>
      <c r="BA40">
        <v>0.83432399999999995</v>
      </c>
      <c r="BB40">
        <v>5.1834150000000001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2013.064832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368.76572099999998</v>
      </c>
      <c r="L41">
        <v>246.185306</v>
      </c>
      <c r="M41">
        <v>65.661985000000001</v>
      </c>
      <c r="N41">
        <v>98.230666999999997</v>
      </c>
      <c r="O41">
        <v>92.802295000000001</v>
      </c>
      <c r="P41">
        <v>130.10282100000001</v>
      </c>
      <c r="Q41">
        <v>12.676036</v>
      </c>
      <c r="R41">
        <v>12.902988000000001</v>
      </c>
      <c r="S41">
        <v>15.625735000000001</v>
      </c>
      <c r="T41">
        <v>2.3493309999999998</v>
      </c>
      <c r="U41">
        <v>331.93912499999999</v>
      </c>
      <c r="V41">
        <v>12.594968</v>
      </c>
      <c r="W41">
        <v>35.814211999999998</v>
      </c>
      <c r="X41">
        <v>114.799617</v>
      </c>
      <c r="Y41">
        <v>0</v>
      </c>
      <c r="Z41">
        <v>12.616444</v>
      </c>
      <c r="AA41">
        <v>12.45721</v>
      </c>
      <c r="AB41">
        <v>31.279156</v>
      </c>
      <c r="AC41">
        <v>11.220599</v>
      </c>
      <c r="AD41">
        <v>21.009712</v>
      </c>
      <c r="AE41">
        <v>56.455902999999999</v>
      </c>
      <c r="AF41">
        <v>8.9218510000000002</v>
      </c>
      <c r="AG41">
        <v>49.416829999999997</v>
      </c>
      <c r="AH41">
        <v>21.559836000000001</v>
      </c>
      <c r="AI41">
        <v>0</v>
      </c>
      <c r="AJ41">
        <v>0</v>
      </c>
      <c r="AK41">
        <v>67.398437000000001</v>
      </c>
      <c r="AL41">
        <v>50.585346000000001</v>
      </c>
      <c r="AM41">
        <v>18.187716999999999</v>
      </c>
      <c r="AN41">
        <v>0.75425200000000003</v>
      </c>
      <c r="AO41">
        <v>0</v>
      </c>
      <c r="AP41">
        <v>0</v>
      </c>
      <c r="AQ41">
        <v>0</v>
      </c>
      <c r="AR41">
        <v>33.642302000000001</v>
      </c>
      <c r="AS41">
        <v>34.008786000000001</v>
      </c>
      <c r="AT41">
        <v>19.347999999999999</v>
      </c>
      <c r="AU41">
        <v>0</v>
      </c>
      <c r="AV41">
        <v>0</v>
      </c>
      <c r="AW41">
        <v>0</v>
      </c>
      <c r="AX41">
        <v>0</v>
      </c>
      <c r="AY41">
        <v>5.3791640000000003</v>
      </c>
      <c r="AZ41">
        <v>0</v>
      </c>
      <c r="BA41">
        <v>0.83432399999999995</v>
      </c>
      <c r="BB41">
        <v>5.1834150000000001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2000.7100909999999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368.76572099999998</v>
      </c>
      <c r="L42">
        <v>246.185306</v>
      </c>
      <c r="M42">
        <v>65.661985000000001</v>
      </c>
      <c r="N42">
        <v>98.230666999999997</v>
      </c>
      <c r="O42">
        <v>92.802295000000001</v>
      </c>
      <c r="P42">
        <v>130.10282100000001</v>
      </c>
      <c r="Q42">
        <v>12.676036</v>
      </c>
      <c r="R42">
        <v>12.902988000000001</v>
      </c>
      <c r="S42">
        <v>15.625735000000001</v>
      </c>
      <c r="T42">
        <v>2.3493309999999998</v>
      </c>
      <c r="U42">
        <v>331.93912499999999</v>
      </c>
      <c r="V42">
        <v>12.594968</v>
      </c>
      <c r="W42">
        <v>35.814211999999998</v>
      </c>
      <c r="X42">
        <v>114.799617</v>
      </c>
      <c r="Y42">
        <v>0</v>
      </c>
      <c r="Z42">
        <v>12.616444</v>
      </c>
      <c r="AA42">
        <v>0</v>
      </c>
      <c r="AB42">
        <v>31.279156</v>
      </c>
      <c r="AC42">
        <v>11.220599</v>
      </c>
      <c r="AD42">
        <v>21.009712</v>
      </c>
      <c r="AE42">
        <v>56.455902999999999</v>
      </c>
      <c r="AF42">
        <v>8.9218510000000002</v>
      </c>
      <c r="AG42">
        <v>49.416829999999997</v>
      </c>
      <c r="AH42">
        <v>21.559836000000001</v>
      </c>
      <c r="AI42">
        <v>0</v>
      </c>
      <c r="AJ42">
        <v>0</v>
      </c>
      <c r="AK42">
        <v>67.398437000000001</v>
      </c>
      <c r="AL42">
        <v>50.585346000000001</v>
      </c>
      <c r="AM42">
        <v>18.187716999999999</v>
      </c>
      <c r="AN42">
        <v>0.75425200000000003</v>
      </c>
      <c r="AO42">
        <v>0</v>
      </c>
      <c r="AP42">
        <v>0</v>
      </c>
      <c r="AQ42">
        <v>0</v>
      </c>
      <c r="AR42">
        <v>33.642302000000001</v>
      </c>
      <c r="AS42">
        <v>34.008786000000001</v>
      </c>
      <c r="AT42">
        <v>19.347999999999999</v>
      </c>
      <c r="AU42">
        <v>0</v>
      </c>
      <c r="AV42">
        <v>0</v>
      </c>
      <c r="AW42">
        <v>0</v>
      </c>
      <c r="AX42">
        <v>0</v>
      </c>
      <c r="AY42">
        <v>5.3791640000000003</v>
      </c>
      <c r="AZ42">
        <v>0</v>
      </c>
      <c r="BA42">
        <v>0.83432399999999995</v>
      </c>
      <c r="BB42">
        <v>5.1834150000000001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1988.2528809999999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368.76572099999998</v>
      </c>
      <c r="L43">
        <v>246.185306</v>
      </c>
      <c r="M43">
        <v>65.661985000000001</v>
      </c>
      <c r="N43">
        <v>98.230666999999997</v>
      </c>
      <c r="O43">
        <v>92.802295000000001</v>
      </c>
      <c r="P43">
        <v>130.10282100000001</v>
      </c>
      <c r="Q43">
        <v>12.676036</v>
      </c>
      <c r="R43">
        <v>12.902988000000001</v>
      </c>
      <c r="S43">
        <v>15.625735000000001</v>
      </c>
      <c r="T43">
        <v>2.3493309999999998</v>
      </c>
      <c r="U43">
        <v>331.93912499999999</v>
      </c>
      <c r="V43">
        <v>12.594968</v>
      </c>
      <c r="W43">
        <v>35.814211999999998</v>
      </c>
      <c r="X43">
        <v>114.799617</v>
      </c>
      <c r="Y43">
        <v>0</v>
      </c>
      <c r="Z43">
        <v>12.616444</v>
      </c>
      <c r="AA43">
        <v>0</v>
      </c>
      <c r="AB43">
        <v>31.279156</v>
      </c>
      <c r="AC43">
        <v>11.220599</v>
      </c>
      <c r="AD43">
        <v>10.504854999999999</v>
      </c>
      <c r="AE43">
        <v>56.455902999999999</v>
      </c>
      <c r="AF43">
        <v>0</v>
      </c>
      <c r="AG43">
        <v>49.416829999999997</v>
      </c>
      <c r="AH43">
        <v>21.559836000000001</v>
      </c>
      <c r="AI43">
        <v>0</v>
      </c>
      <c r="AJ43">
        <v>0</v>
      </c>
      <c r="AK43">
        <v>67.398437000000001</v>
      </c>
      <c r="AL43">
        <v>50.585346000000001</v>
      </c>
      <c r="AM43">
        <v>18.187716999999999</v>
      </c>
      <c r="AN43">
        <v>0.75425200000000003</v>
      </c>
      <c r="AO43">
        <v>0</v>
      </c>
      <c r="AP43">
        <v>9.2942959999999992</v>
      </c>
      <c r="AQ43">
        <v>0</v>
      </c>
      <c r="AR43">
        <v>33.642302000000001</v>
      </c>
      <c r="AS43">
        <v>34.008786000000001</v>
      </c>
      <c r="AT43">
        <v>19.347999999999999</v>
      </c>
      <c r="AU43">
        <v>0</v>
      </c>
      <c r="AV43">
        <v>0</v>
      </c>
      <c r="AW43">
        <v>0</v>
      </c>
      <c r="AX43">
        <v>0</v>
      </c>
      <c r="AY43">
        <v>5.3791640000000003</v>
      </c>
      <c r="AZ43">
        <v>0</v>
      </c>
      <c r="BA43">
        <v>0.83432399999999995</v>
      </c>
      <c r="BB43">
        <v>5.1834150000000001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1978.1204689999997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368.76572099999998</v>
      </c>
      <c r="L44">
        <v>246.185306</v>
      </c>
      <c r="M44">
        <v>65.661985000000001</v>
      </c>
      <c r="N44">
        <v>98.230666999999997</v>
      </c>
      <c r="O44">
        <v>92.802295000000001</v>
      </c>
      <c r="P44">
        <v>130.10282100000001</v>
      </c>
      <c r="Q44">
        <v>12.676036</v>
      </c>
      <c r="R44">
        <v>12.902988000000001</v>
      </c>
      <c r="S44">
        <v>15.625735000000001</v>
      </c>
      <c r="T44">
        <v>2.3493309999999998</v>
      </c>
      <c r="U44">
        <v>331.93912499999999</v>
      </c>
      <c r="V44">
        <v>12.594968</v>
      </c>
      <c r="W44">
        <v>35.814211999999998</v>
      </c>
      <c r="X44">
        <v>114.799617</v>
      </c>
      <c r="Y44">
        <v>0</v>
      </c>
      <c r="Z44">
        <v>12.616444</v>
      </c>
      <c r="AA44">
        <v>0</v>
      </c>
      <c r="AB44">
        <v>31.279156</v>
      </c>
      <c r="AC44">
        <v>11.220599</v>
      </c>
      <c r="AD44">
        <v>10.504854999999999</v>
      </c>
      <c r="AE44">
        <v>38.164189999999998</v>
      </c>
      <c r="AF44">
        <v>0</v>
      </c>
      <c r="AG44">
        <v>49.416829999999997</v>
      </c>
      <c r="AH44">
        <v>21.559836000000001</v>
      </c>
      <c r="AI44">
        <v>0</v>
      </c>
      <c r="AJ44">
        <v>0</v>
      </c>
      <c r="AK44">
        <v>67.398437000000001</v>
      </c>
      <c r="AL44">
        <v>50.585346000000001</v>
      </c>
      <c r="AM44">
        <v>18.187716999999999</v>
      </c>
      <c r="AN44">
        <v>0.75425200000000003</v>
      </c>
      <c r="AO44">
        <v>0</v>
      </c>
      <c r="AP44">
        <v>9.2942959999999992</v>
      </c>
      <c r="AQ44">
        <v>0</v>
      </c>
      <c r="AR44">
        <v>39.516354999999997</v>
      </c>
      <c r="AS44">
        <v>34.008786000000001</v>
      </c>
      <c r="AT44">
        <v>19.164482</v>
      </c>
      <c r="AU44">
        <v>0</v>
      </c>
      <c r="AV44">
        <v>0</v>
      </c>
      <c r="AW44">
        <v>0</v>
      </c>
      <c r="AX44">
        <v>0</v>
      </c>
      <c r="AY44">
        <v>5.3791640000000003</v>
      </c>
      <c r="AZ44">
        <v>0</v>
      </c>
      <c r="BA44">
        <v>0.83432399999999995</v>
      </c>
      <c r="BB44">
        <v>5.1834150000000001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1965.5192909999996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368.76572099999998</v>
      </c>
      <c r="L45">
        <v>246.185306</v>
      </c>
      <c r="M45">
        <v>65.661985000000001</v>
      </c>
      <c r="N45">
        <v>98.230666999999997</v>
      </c>
      <c r="O45">
        <v>92.802295000000001</v>
      </c>
      <c r="P45">
        <v>130.10282100000001</v>
      </c>
      <c r="Q45">
        <v>12.676036</v>
      </c>
      <c r="R45">
        <v>12.902988000000001</v>
      </c>
      <c r="S45">
        <v>15.625735000000001</v>
      </c>
      <c r="T45">
        <v>2.3493309999999998</v>
      </c>
      <c r="U45">
        <v>331.93912499999999</v>
      </c>
      <c r="V45">
        <v>12.594968</v>
      </c>
      <c r="W45">
        <v>35.814211999999998</v>
      </c>
      <c r="X45">
        <v>114.799617</v>
      </c>
      <c r="Y45">
        <v>0</v>
      </c>
      <c r="Z45">
        <v>12.616444</v>
      </c>
      <c r="AA45">
        <v>0</v>
      </c>
      <c r="AB45">
        <v>31.279156</v>
      </c>
      <c r="AC45">
        <v>11.220599</v>
      </c>
      <c r="AD45">
        <v>10.504854999999999</v>
      </c>
      <c r="AE45">
        <v>38.164189999999998</v>
      </c>
      <c r="AF45">
        <v>0</v>
      </c>
      <c r="AG45">
        <v>49.416829999999997</v>
      </c>
      <c r="AH45">
        <v>21.559836000000001</v>
      </c>
      <c r="AI45">
        <v>0</v>
      </c>
      <c r="AJ45">
        <v>0</v>
      </c>
      <c r="AK45">
        <v>67.398437000000001</v>
      </c>
      <c r="AL45">
        <v>50.585346000000001</v>
      </c>
      <c r="AM45">
        <v>18.187716999999999</v>
      </c>
      <c r="AN45">
        <v>0.75425200000000003</v>
      </c>
      <c r="AO45">
        <v>0</v>
      </c>
      <c r="AP45">
        <v>9.2942959999999992</v>
      </c>
      <c r="AQ45">
        <v>0</v>
      </c>
      <c r="AR45">
        <v>39.516354999999997</v>
      </c>
      <c r="AS45">
        <v>34.008786000000001</v>
      </c>
      <c r="AT45">
        <v>19.347999999999999</v>
      </c>
      <c r="AU45">
        <v>0</v>
      </c>
      <c r="AV45">
        <v>0</v>
      </c>
      <c r="AW45">
        <v>0</v>
      </c>
      <c r="AX45">
        <v>0</v>
      </c>
      <c r="AY45">
        <v>5.3791640000000003</v>
      </c>
      <c r="AZ45">
        <v>0</v>
      </c>
      <c r="BA45">
        <v>0.83432399999999995</v>
      </c>
      <c r="BB45">
        <v>5.1834150000000001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1965.7028089999997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368.76572099999998</v>
      </c>
      <c r="L46">
        <v>246.185306</v>
      </c>
      <c r="M46">
        <v>65.661985000000001</v>
      </c>
      <c r="N46">
        <v>98.230666999999997</v>
      </c>
      <c r="O46">
        <v>92.802295000000001</v>
      </c>
      <c r="P46">
        <v>130.10282100000001</v>
      </c>
      <c r="Q46">
        <v>12.676036</v>
      </c>
      <c r="R46">
        <v>12.902988000000001</v>
      </c>
      <c r="S46">
        <v>15.625735000000001</v>
      </c>
      <c r="T46">
        <v>2.3493309999999998</v>
      </c>
      <c r="U46">
        <v>331.93912499999999</v>
      </c>
      <c r="V46">
        <v>12.594968</v>
      </c>
      <c r="W46">
        <v>35.814211999999998</v>
      </c>
      <c r="X46">
        <v>114.799617</v>
      </c>
      <c r="Y46">
        <v>0</v>
      </c>
      <c r="Z46">
        <v>12.616444</v>
      </c>
      <c r="AA46">
        <v>0</v>
      </c>
      <c r="AB46">
        <v>31.279156</v>
      </c>
      <c r="AC46">
        <v>11.220599</v>
      </c>
      <c r="AD46">
        <v>10.504854999999999</v>
      </c>
      <c r="AE46">
        <v>38.164189999999998</v>
      </c>
      <c r="AF46">
        <v>0</v>
      </c>
      <c r="AG46">
        <v>49.416829999999997</v>
      </c>
      <c r="AH46">
        <v>21.559836000000001</v>
      </c>
      <c r="AI46">
        <v>0</v>
      </c>
      <c r="AJ46">
        <v>0</v>
      </c>
      <c r="AK46">
        <v>67.398437000000001</v>
      </c>
      <c r="AL46">
        <v>50.585346000000001</v>
      </c>
      <c r="AM46">
        <v>18.187716999999999</v>
      </c>
      <c r="AN46">
        <v>0.75425200000000003</v>
      </c>
      <c r="AO46">
        <v>0</v>
      </c>
      <c r="AP46">
        <v>9.2942959999999992</v>
      </c>
      <c r="AQ46">
        <v>0</v>
      </c>
      <c r="AR46">
        <v>39.516354999999997</v>
      </c>
      <c r="AS46">
        <v>34.008786000000001</v>
      </c>
      <c r="AT46">
        <v>18.764521999999999</v>
      </c>
      <c r="AU46">
        <v>0</v>
      </c>
      <c r="AV46">
        <v>0</v>
      </c>
      <c r="AW46">
        <v>0</v>
      </c>
      <c r="AX46">
        <v>0</v>
      </c>
      <c r="AY46">
        <v>5.3791640000000003</v>
      </c>
      <c r="AZ46">
        <v>0</v>
      </c>
      <c r="BA46">
        <v>0.83432399999999995</v>
      </c>
      <c r="BB46">
        <v>5.1834150000000001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1965.1193309999996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368.76572099999998</v>
      </c>
      <c r="L47">
        <v>246.185306</v>
      </c>
      <c r="M47">
        <v>65.661985000000001</v>
      </c>
      <c r="N47">
        <v>98.230666999999997</v>
      </c>
      <c r="O47">
        <v>92.802295000000001</v>
      </c>
      <c r="P47">
        <v>130.10282100000001</v>
      </c>
      <c r="Q47">
        <v>15.593908000000001</v>
      </c>
      <c r="R47">
        <v>15.632507</v>
      </c>
      <c r="S47">
        <v>19.104312</v>
      </c>
      <c r="T47">
        <v>2.3493309999999998</v>
      </c>
      <c r="U47">
        <v>331.93912499999999</v>
      </c>
      <c r="V47">
        <v>12.594968</v>
      </c>
      <c r="W47">
        <v>35.814211999999998</v>
      </c>
      <c r="X47">
        <v>114.799617</v>
      </c>
      <c r="Y47">
        <v>0</v>
      </c>
      <c r="Z47">
        <v>12.616444</v>
      </c>
      <c r="AA47">
        <v>0</v>
      </c>
      <c r="AB47">
        <v>31.279156</v>
      </c>
      <c r="AC47">
        <v>11.220599</v>
      </c>
      <c r="AD47">
        <v>10.504854999999999</v>
      </c>
      <c r="AE47">
        <v>38.164189999999998</v>
      </c>
      <c r="AF47">
        <v>0</v>
      </c>
      <c r="AG47">
        <v>49.416829999999997</v>
      </c>
      <c r="AH47">
        <v>21.559836000000001</v>
      </c>
      <c r="AI47">
        <v>0</v>
      </c>
      <c r="AJ47">
        <v>0</v>
      </c>
      <c r="AK47">
        <v>67.398437000000001</v>
      </c>
      <c r="AL47">
        <v>50.585346000000001</v>
      </c>
      <c r="AM47">
        <v>18.187716999999999</v>
      </c>
      <c r="AN47">
        <v>0.75425200000000003</v>
      </c>
      <c r="AO47">
        <v>0</v>
      </c>
      <c r="AP47">
        <v>0</v>
      </c>
      <c r="AQ47">
        <v>0</v>
      </c>
      <c r="AR47">
        <v>33.642302000000001</v>
      </c>
      <c r="AS47">
        <v>34.008786000000001</v>
      </c>
      <c r="AT47">
        <v>15.832998</v>
      </c>
      <c r="AU47">
        <v>0</v>
      </c>
      <c r="AV47">
        <v>0</v>
      </c>
      <c r="AW47">
        <v>0</v>
      </c>
      <c r="AX47">
        <v>0</v>
      </c>
      <c r="AY47">
        <v>5.3791640000000003</v>
      </c>
      <c r="AZ47">
        <v>0</v>
      </c>
      <c r="BA47">
        <v>0.83432399999999995</v>
      </c>
      <c r="BB47">
        <v>5.1834150000000001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1956.1454259999996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368.76572099999998</v>
      </c>
      <c r="L48">
        <v>246.185306</v>
      </c>
      <c r="M48">
        <v>65.661985000000001</v>
      </c>
      <c r="N48">
        <v>98.230666999999997</v>
      </c>
      <c r="O48">
        <v>92.802295000000001</v>
      </c>
      <c r="P48">
        <v>130.10282100000001</v>
      </c>
      <c r="Q48">
        <v>15.593908000000001</v>
      </c>
      <c r="R48">
        <v>15.632507</v>
      </c>
      <c r="S48">
        <v>19.104312</v>
      </c>
      <c r="T48">
        <v>2.3493309999999998</v>
      </c>
      <c r="U48">
        <v>331.93912499999999</v>
      </c>
      <c r="V48">
        <v>12.594968</v>
      </c>
      <c r="W48">
        <v>35.814211999999998</v>
      </c>
      <c r="X48">
        <v>114.799617</v>
      </c>
      <c r="Y48">
        <v>0</v>
      </c>
      <c r="Z48">
        <v>12.616444</v>
      </c>
      <c r="AA48">
        <v>0</v>
      </c>
      <c r="AB48">
        <v>31.279156</v>
      </c>
      <c r="AC48">
        <v>11.220599</v>
      </c>
      <c r="AD48">
        <v>10.504854999999999</v>
      </c>
      <c r="AE48">
        <v>38.164189999999998</v>
      </c>
      <c r="AF48">
        <v>0</v>
      </c>
      <c r="AG48">
        <v>49.416829999999997</v>
      </c>
      <c r="AH48">
        <v>21.559836000000001</v>
      </c>
      <c r="AI48">
        <v>0</v>
      </c>
      <c r="AJ48">
        <v>0</v>
      </c>
      <c r="AK48">
        <v>67.398437000000001</v>
      </c>
      <c r="AL48">
        <v>50.585346000000001</v>
      </c>
      <c r="AM48">
        <v>18.187716999999999</v>
      </c>
      <c r="AN48">
        <v>0.75425200000000003</v>
      </c>
      <c r="AO48">
        <v>0</v>
      </c>
      <c r="AP48">
        <v>0</v>
      </c>
      <c r="AQ48">
        <v>0</v>
      </c>
      <c r="AR48">
        <v>33.642302000000001</v>
      </c>
      <c r="AS48">
        <v>34.008786000000001</v>
      </c>
      <c r="AT48">
        <v>16.735679999999999</v>
      </c>
      <c r="AU48">
        <v>0</v>
      </c>
      <c r="AV48">
        <v>0</v>
      </c>
      <c r="AW48">
        <v>0</v>
      </c>
      <c r="AX48">
        <v>0</v>
      </c>
      <c r="AY48">
        <v>5.3791640000000003</v>
      </c>
      <c r="AZ48">
        <v>0</v>
      </c>
      <c r="BA48">
        <v>0.83432399999999995</v>
      </c>
      <c r="BB48">
        <v>5.1834150000000001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1957.0481079999995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368.76572099999998</v>
      </c>
      <c r="L49">
        <v>275.20730600000002</v>
      </c>
      <c r="M49">
        <v>65.661985000000001</v>
      </c>
      <c r="N49">
        <v>98.230666999999997</v>
      </c>
      <c r="O49">
        <v>92.802295000000001</v>
      </c>
      <c r="P49">
        <v>130.10282100000001</v>
      </c>
      <c r="Q49">
        <v>15.593908000000001</v>
      </c>
      <c r="R49">
        <v>15.632507</v>
      </c>
      <c r="S49">
        <v>19.104312</v>
      </c>
      <c r="T49">
        <v>2.3493309999999998</v>
      </c>
      <c r="U49">
        <v>331.93912499999999</v>
      </c>
      <c r="V49">
        <v>12.594968</v>
      </c>
      <c r="W49">
        <v>35.814211999999998</v>
      </c>
      <c r="X49">
        <v>114.799617</v>
      </c>
      <c r="Y49">
        <v>0</v>
      </c>
      <c r="Z49">
        <v>12.616444</v>
      </c>
      <c r="AA49">
        <v>0</v>
      </c>
      <c r="AB49">
        <v>31.279156</v>
      </c>
      <c r="AC49">
        <v>11.220599</v>
      </c>
      <c r="AD49">
        <v>10.504854999999999</v>
      </c>
      <c r="AE49">
        <v>38.164189999999998</v>
      </c>
      <c r="AF49">
        <v>0</v>
      </c>
      <c r="AG49">
        <v>49.416829999999997</v>
      </c>
      <c r="AH49">
        <v>21.559836000000001</v>
      </c>
      <c r="AI49">
        <v>0</v>
      </c>
      <c r="AJ49">
        <v>0</v>
      </c>
      <c r="AK49">
        <v>67.398437000000001</v>
      </c>
      <c r="AL49">
        <v>50.585346000000001</v>
      </c>
      <c r="AM49">
        <v>18.187716999999999</v>
      </c>
      <c r="AN49">
        <v>0.75425200000000003</v>
      </c>
      <c r="AO49">
        <v>0</v>
      </c>
      <c r="AP49">
        <v>0</v>
      </c>
      <c r="AQ49">
        <v>0</v>
      </c>
      <c r="AR49">
        <v>33.642302000000001</v>
      </c>
      <c r="AS49">
        <v>34.008786000000001</v>
      </c>
      <c r="AT49">
        <v>18.289532999999999</v>
      </c>
      <c r="AU49">
        <v>0</v>
      </c>
      <c r="AV49">
        <v>0</v>
      </c>
      <c r="AW49">
        <v>0</v>
      </c>
      <c r="AX49">
        <v>0</v>
      </c>
      <c r="AY49">
        <v>5.3791640000000003</v>
      </c>
      <c r="AZ49">
        <v>0</v>
      </c>
      <c r="BA49">
        <v>0.83432399999999995</v>
      </c>
      <c r="BB49">
        <v>5.1834150000000001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1987.6239609999993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368.76572099999998</v>
      </c>
      <c r="L50">
        <v>275.20730600000002</v>
      </c>
      <c r="M50">
        <v>65.661985000000001</v>
      </c>
      <c r="N50">
        <v>98.230666999999997</v>
      </c>
      <c r="O50">
        <v>92.802295000000001</v>
      </c>
      <c r="P50">
        <v>130.10282100000001</v>
      </c>
      <c r="Q50">
        <v>15.593908000000001</v>
      </c>
      <c r="R50">
        <v>15.632507</v>
      </c>
      <c r="S50">
        <v>19.104312</v>
      </c>
      <c r="T50">
        <v>2.3493309999999998</v>
      </c>
      <c r="U50">
        <v>331.93912499999999</v>
      </c>
      <c r="V50">
        <v>12.594968</v>
      </c>
      <c r="W50">
        <v>35.814211999999998</v>
      </c>
      <c r="X50">
        <v>114.799617</v>
      </c>
      <c r="Y50">
        <v>0</v>
      </c>
      <c r="Z50">
        <v>12.616444</v>
      </c>
      <c r="AA50">
        <v>0</v>
      </c>
      <c r="AB50">
        <v>31.279156</v>
      </c>
      <c r="AC50">
        <v>11.220599</v>
      </c>
      <c r="AD50">
        <v>10.504854999999999</v>
      </c>
      <c r="AE50">
        <v>38.164189999999998</v>
      </c>
      <c r="AF50">
        <v>0</v>
      </c>
      <c r="AG50">
        <v>49.416829999999997</v>
      </c>
      <c r="AH50">
        <v>21.559836000000001</v>
      </c>
      <c r="AI50">
        <v>0</v>
      </c>
      <c r="AJ50">
        <v>0</v>
      </c>
      <c r="AK50">
        <v>67.398437000000001</v>
      </c>
      <c r="AL50">
        <v>50.585346000000001</v>
      </c>
      <c r="AM50">
        <v>18.187716999999999</v>
      </c>
      <c r="AN50">
        <v>0.75425200000000003</v>
      </c>
      <c r="AO50">
        <v>0</v>
      </c>
      <c r="AP50">
        <v>0</v>
      </c>
      <c r="AQ50">
        <v>0</v>
      </c>
      <c r="AR50">
        <v>33.642302000000001</v>
      </c>
      <c r="AS50">
        <v>34.008786000000001</v>
      </c>
      <c r="AT50">
        <v>19.347999999999999</v>
      </c>
      <c r="AU50">
        <v>0</v>
      </c>
      <c r="AV50">
        <v>0</v>
      </c>
      <c r="AW50">
        <v>0</v>
      </c>
      <c r="AX50">
        <v>0</v>
      </c>
      <c r="AY50">
        <v>5.3791640000000003</v>
      </c>
      <c r="AZ50">
        <v>0</v>
      </c>
      <c r="BA50">
        <v>0.83432399999999995</v>
      </c>
      <c r="BB50">
        <v>5.1834150000000001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1988.6824279999994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368.76572099999998</v>
      </c>
      <c r="L51">
        <v>294.55530599999997</v>
      </c>
      <c r="M51">
        <v>65.661985000000001</v>
      </c>
      <c r="N51">
        <v>98.230666999999997</v>
      </c>
      <c r="O51">
        <v>92.802295000000001</v>
      </c>
      <c r="P51">
        <v>144.683258</v>
      </c>
      <c r="Q51">
        <v>15.593908000000001</v>
      </c>
      <c r="R51">
        <v>15.632507</v>
      </c>
      <c r="S51">
        <v>19.104312</v>
      </c>
      <c r="T51">
        <v>2.3493309999999998</v>
      </c>
      <c r="U51">
        <v>331.93912499999999</v>
      </c>
      <c r="V51">
        <v>12.594968</v>
      </c>
      <c r="W51">
        <v>35.814211999999998</v>
      </c>
      <c r="X51">
        <v>114.799617</v>
      </c>
      <c r="Y51">
        <v>0</v>
      </c>
      <c r="Z51">
        <v>12.616444</v>
      </c>
      <c r="AA51">
        <v>0</v>
      </c>
      <c r="AB51">
        <v>15.639578</v>
      </c>
      <c r="AC51">
        <v>0</v>
      </c>
      <c r="AD51">
        <v>10.504854999999999</v>
      </c>
      <c r="AE51">
        <v>38.164189999999998</v>
      </c>
      <c r="AF51">
        <v>0</v>
      </c>
      <c r="AG51">
        <v>49.416829999999997</v>
      </c>
      <c r="AH51">
        <v>21.559836000000001</v>
      </c>
      <c r="AI51">
        <v>0</v>
      </c>
      <c r="AJ51">
        <v>0</v>
      </c>
      <c r="AK51">
        <v>67.398437000000001</v>
      </c>
      <c r="AL51">
        <v>47.212989999999998</v>
      </c>
      <c r="AM51">
        <v>18.187716999999999</v>
      </c>
      <c r="AN51">
        <v>0.75425200000000003</v>
      </c>
      <c r="AO51">
        <v>0</v>
      </c>
      <c r="AP51">
        <v>0</v>
      </c>
      <c r="AQ51">
        <v>0</v>
      </c>
      <c r="AR51">
        <v>33.642302000000001</v>
      </c>
      <c r="AS51">
        <v>34.008786000000001</v>
      </c>
      <c r="AT51">
        <v>19.347999999999999</v>
      </c>
      <c r="AU51">
        <v>0</v>
      </c>
      <c r="AV51">
        <v>0</v>
      </c>
      <c r="AW51">
        <v>0</v>
      </c>
      <c r="AX51">
        <v>0</v>
      </c>
      <c r="AY51">
        <v>5.3791640000000003</v>
      </c>
      <c r="AZ51">
        <v>0</v>
      </c>
      <c r="BA51">
        <v>0.83432399999999995</v>
      </c>
      <c r="BB51">
        <v>5.1834150000000001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1992.3783319999993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368.76572099999998</v>
      </c>
      <c r="L52">
        <v>294.55530599999997</v>
      </c>
      <c r="M52">
        <v>65.661985000000001</v>
      </c>
      <c r="N52">
        <v>98.230666999999997</v>
      </c>
      <c r="O52">
        <v>92.802295000000001</v>
      </c>
      <c r="P52">
        <v>145.09931</v>
      </c>
      <c r="Q52">
        <v>15.593908000000001</v>
      </c>
      <c r="R52">
        <v>15.632507</v>
      </c>
      <c r="S52">
        <v>19.104312</v>
      </c>
      <c r="T52">
        <v>2.3493309999999998</v>
      </c>
      <c r="U52">
        <v>331.93912499999999</v>
      </c>
      <c r="V52">
        <v>12.594968</v>
      </c>
      <c r="W52">
        <v>35.814211999999998</v>
      </c>
      <c r="X52">
        <v>114.799617</v>
      </c>
      <c r="Y52">
        <v>0</v>
      </c>
      <c r="Z52">
        <v>12.616444</v>
      </c>
      <c r="AA52">
        <v>0</v>
      </c>
      <c r="AB52">
        <v>15.639578</v>
      </c>
      <c r="AC52">
        <v>0</v>
      </c>
      <c r="AD52">
        <v>10.504854999999999</v>
      </c>
      <c r="AE52">
        <v>38.164189999999998</v>
      </c>
      <c r="AF52">
        <v>0</v>
      </c>
      <c r="AG52">
        <v>49.416829999999997</v>
      </c>
      <c r="AH52">
        <v>21.559836000000001</v>
      </c>
      <c r="AI52">
        <v>0</v>
      </c>
      <c r="AJ52">
        <v>0</v>
      </c>
      <c r="AK52">
        <v>67.398437000000001</v>
      </c>
      <c r="AL52">
        <v>47.212989999999998</v>
      </c>
      <c r="AM52">
        <v>18.187716999999999</v>
      </c>
      <c r="AN52">
        <v>0.75425200000000003</v>
      </c>
      <c r="AO52">
        <v>0</v>
      </c>
      <c r="AP52">
        <v>0</v>
      </c>
      <c r="AQ52">
        <v>0</v>
      </c>
      <c r="AR52">
        <v>33.642302000000001</v>
      </c>
      <c r="AS52">
        <v>34.008786000000001</v>
      </c>
      <c r="AT52">
        <v>19.347999999999999</v>
      </c>
      <c r="AU52">
        <v>0</v>
      </c>
      <c r="AV52">
        <v>0</v>
      </c>
      <c r="AW52">
        <v>0</v>
      </c>
      <c r="AX52">
        <v>0</v>
      </c>
      <c r="AY52">
        <v>5.3791640000000003</v>
      </c>
      <c r="AZ52">
        <v>0</v>
      </c>
      <c r="BA52">
        <v>0.83432399999999995</v>
      </c>
      <c r="BB52">
        <v>5.1834150000000001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1992.7943839999994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368.76572099999998</v>
      </c>
      <c r="L53">
        <v>294.55530599999997</v>
      </c>
      <c r="M53">
        <v>65.661985000000001</v>
      </c>
      <c r="N53">
        <v>98.230666999999997</v>
      </c>
      <c r="O53">
        <v>125.58939100000001</v>
      </c>
      <c r="P53">
        <v>145.09931</v>
      </c>
      <c r="Q53">
        <v>15.593908000000001</v>
      </c>
      <c r="R53">
        <v>15.632507</v>
      </c>
      <c r="S53">
        <v>19.104312</v>
      </c>
      <c r="T53">
        <v>2.3493309999999998</v>
      </c>
      <c r="U53">
        <v>341.73405000000002</v>
      </c>
      <c r="V53">
        <v>12.594968</v>
      </c>
      <c r="W53">
        <v>35.814211999999998</v>
      </c>
      <c r="X53">
        <v>114.799617</v>
      </c>
      <c r="Y53">
        <v>0</v>
      </c>
      <c r="Z53">
        <v>12.616444</v>
      </c>
      <c r="AA53">
        <v>0</v>
      </c>
      <c r="AB53">
        <v>15.639578</v>
      </c>
      <c r="AC53">
        <v>0</v>
      </c>
      <c r="AD53">
        <v>10.504854999999999</v>
      </c>
      <c r="AE53">
        <v>38.164189999999998</v>
      </c>
      <c r="AF53">
        <v>0</v>
      </c>
      <c r="AG53">
        <v>49.416829999999997</v>
      </c>
      <c r="AH53">
        <v>21.559836000000001</v>
      </c>
      <c r="AI53">
        <v>0</v>
      </c>
      <c r="AJ53">
        <v>0</v>
      </c>
      <c r="AK53">
        <v>67.398437000000001</v>
      </c>
      <c r="AL53">
        <v>47.212989999999998</v>
      </c>
      <c r="AM53">
        <v>18.187716999999999</v>
      </c>
      <c r="AN53">
        <v>0.75425200000000003</v>
      </c>
      <c r="AO53">
        <v>0</v>
      </c>
      <c r="AP53">
        <v>0</v>
      </c>
      <c r="AQ53">
        <v>0</v>
      </c>
      <c r="AR53">
        <v>33.642302000000001</v>
      </c>
      <c r="AS53">
        <v>34.008786000000001</v>
      </c>
      <c r="AT53">
        <v>19.347999999999999</v>
      </c>
      <c r="AU53">
        <v>0</v>
      </c>
      <c r="AV53">
        <v>0</v>
      </c>
      <c r="AW53">
        <v>0</v>
      </c>
      <c r="AX53">
        <v>0</v>
      </c>
      <c r="AY53">
        <v>5.3791640000000003</v>
      </c>
      <c r="AZ53">
        <v>0</v>
      </c>
      <c r="BA53">
        <v>0.83432399999999995</v>
      </c>
      <c r="BB53">
        <v>5.1834150000000001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2035.3764049999995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368.76572099999998</v>
      </c>
      <c r="L54">
        <v>294.55530599999997</v>
      </c>
      <c r="M54">
        <v>65.661985000000001</v>
      </c>
      <c r="N54">
        <v>98.230666999999997</v>
      </c>
      <c r="O54">
        <v>126.323189</v>
      </c>
      <c r="P54">
        <v>145.09931</v>
      </c>
      <c r="Q54">
        <v>15.593908000000001</v>
      </c>
      <c r="R54">
        <v>15.632507</v>
      </c>
      <c r="S54">
        <v>19.104312</v>
      </c>
      <c r="T54">
        <v>2.3493309999999998</v>
      </c>
      <c r="U54">
        <v>361.32389999999998</v>
      </c>
      <c r="V54">
        <v>12.594968</v>
      </c>
      <c r="W54">
        <v>35.814211999999998</v>
      </c>
      <c r="X54">
        <v>114.799617</v>
      </c>
      <c r="Y54">
        <v>0</v>
      </c>
      <c r="Z54">
        <v>12.616444</v>
      </c>
      <c r="AA54">
        <v>0</v>
      </c>
      <c r="AB54">
        <v>0</v>
      </c>
      <c r="AC54">
        <v>0</v>
      </c>
      <c r="AD54">
        <v>10.504854999999999</v>
      </c>
      <c r="AE54">
        <v>38.164189999999998</v>
      </c>
      <c r="AF54">
        <v>0</v>
      </c>
      <c r="AG54">
        <v>49.416829999999997</v>
      </c>
      <c r="AH54">
        <v>21.559836000000001</v>
      </c>
      <c r="AI54">
        <v>0</v>
      </c>
      <c r="AJ54">
        <v>0</v>
      </c>
      <c r="AK54">
        <v>67.398437000000001</v>
      </c>
      <c r="AL54">
        <v>47.212989999999998</v>
      </c>
      <c r="AM54">
        <v>18.187716999999999</v>
      </c>
      <c r="AN54">
        <v>0.75425200000000003</v>
      </c>
      <c r="AO54">
        <v>0</v>
      </c>
      <c r="AP54">
        <v>0</v>
      </c>
      <c r="AQ54">
        <v>0</v>
      </c>
      <c r="AR54">
        <v>39.516354999999997</v>
      </c>
      <c r="AS54">
        <v>34.008786000000001</v>
      </c>
      <c r="AT54">
        <v>19.347999999999999</v>
      </c>
      <c r="AU54">
        <v>0</v>
      </c>
      <c r="AV54">
        <v>0</v>
      </c>
      <c r="AW54">
        <v>0</v>
      </c>
      <c r="AX54">
        <v>0</v>
      </c>
      <c r="AY54">
        <v>5.3791640000000003</v>
      </c>
      <c r="AZ54">
        <v>0</v>
      </c>
      <c r="BA54">
        <v>0.83432399999999995</v>
      </c>
      <c r="BB54">
        <v>5.1834150000000001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2045.9345279999995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368.76572099999998</v>
      </c>
      <c r="L55">
        <v>246.185306</v>
      </c>
      <c r="M55">
        <v>93.891919000000001</v>
      </c>
      <c r="N55">
        <v>120.32521199999999</v>
      </c>
      <c r="O55">
        <v>126.323189</v>
      </c>
      <c r="P55">
        <v>145.09931</v>
      </c>
      <c r="Q55">
        <v>15.593908000000001</v>
      </c>
      <c r="R55">
        <v>15.632507</v>
      </c>
      <c r="S55">
        <v>19.104312</v>
      </c>
      <c r="T55">
        <v>2.3493309999999998</v>
      </c>
      <c r="U55">
        <v>375.713975</v>
      </c>
      <c r="V55">
        <v>12.594968</v>
      </c>
      <c r="W55">
        <v>33.806953999999998</v>
      </c>
      <c r="X55">
        <v>105.950519</v>
      </c>
      <c r="Y55">
        <v>0</v>
      </c>
      <c r="Z55">
        <v>12.616444</v>
      </c>
      <c r="AA55">
        <v>0</v>
      </c>
      <c r="AB55">
        <v>0</v>
      </c>
      <c r="AC55">
        <v>0</v>
      </c>
      <c r="AD55">
        <v>10.504854999999999</v>
      </c>
      <c r="AE55">
        <v>38.164189999999998</v>
      </c>
      <c r="AF55">
        <v>0</v>
      </c>
      <c r="AG55">
        <v>49.416829999999997</v>
      </c>
      <c r="AH55">
        <v>21.559836000000001</v>
      </c>
      <c r="AI55">
        <v>0</v>
      </c>
      <c r="AJ55">
        <v>0</v>
      </c>
      <c r="AK55">
        <v>67.398437000000001</v>
      </c>
      <c r="AL55">
        <v>47.212989999999998</v>
      </c>
      <c r="AM55">
        <v>18.187716999999999</v>
      </c>
      <c r="AN55">
        <v>0.75425200000000003</v>
      </c>
      <c r="AO55">
        <v>0</v>
      </c>
      <c r="AP55">
        <v>0</v>
      </c>
      <c r="AQ55">
        <v>0</v>
      </c>
      <c r="AR55">
        <v>39.516354999999997</v>
      </c>
      <c r="AS55">
        <v>34.008786000000001</v>
      </c>
      <c r="AT55">
        <v>19.347999999999999</v>
      </c>
      <c r="AU55">
        <v>0</v>
      </c>
      <c r="AV55">
        <v>0</v>
      </c>
      <c r="AW55">
        <v>0</v>
      </c>
      <c r="AX55">
        <v>0</v>
      </c>
      <c r="AY55">
        <v>5.3791640000000003</v>
      </c>
      <c r="AZ55">
        <v>0</v>
      </c>
      <c r="BA55">
        <v>0.83432399999999995</v>
      </c>
      <c r="BB55">
        <v>5.1834150000000001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2051.4227259999993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368.76572099999998</v>
      </c>
      <c r="L56">
        <v>246.185306</v>
      </c>
      <c r="M56">
        <v>93.891919000000001</v>
      </c>
      <c r="N56">
        <v>120.32521199999999</v>
      </c>
      <c r="O56">
        <v>126.323189</v>
      </c>
      <c r="P56">
        <v>145.09931</v>
      </c>
      <c r="Q56">
        <v>15.593908000000001</v>
      </c>
      <c r="R56">
        <v>15.632507</v>
      </c>
      <c r="S56">
        <v>19.104312</v>
      </c>
      <c r="T56">
        <v>2.3493309999999998</v>
      </c>
      <c r="U56">
        <v>384.87404400000003</v>
      </c>
      <c r="V56">
        <v>12.594968</v>
      </c>
      <c r="W56">
        <v>33.806953999999998</v>
      </c>
      <c r="X56">
        <v>105.950519</v>
      </c>
      <c r="Y56">
        <v>0</v>
      </c>
      <c r="Z56">
        <v>12.616444</v>
      </c>
      <c r="AA56">
        <v>0</v>
      </c>
      <c r="AB56">
        <v>0</v>
      </c>
      <c r="AC56">
        <v>0</v>
      </c>
      <c r="AD56">
        <v>10.504854999999999</v>
      </c>
      <c r="AE56">
        <v>38.164189999999998</v>
      </c>
      <c r="AF56">
        <v>0</v>
      </c>
      <c r="AG56">
        <v>49.416829999999997</v>
      </c>
      <c r="AH56">
        <v>21.559836000000001</v>
      </c>
      <c r="AI56">
        <v>0</v>
      </c>
      <c r="AJ56">
        <v>0</v>
      </c>
      <c r="AK56">
        <v>67.398437000000001</v>
      </c>
      <c r="AL56">
        <v>47.212989999999998</v>
      </c>
      <c r="AM56">
        <v>18.187716999999999</v>
      </c>
      <c r="AN56">
        <v>0.75425200000000003</v>
      </c>
      <c r="AO56">
        <v>0</v>
      </c>
      <c r="AP56">
        <v>0</v>
      </c>
      <c r="AQ56">
        <v>0</v>
      </c>
      <c r="AR56">
        <v>39.516354999999997</v>
      </c>
      <c r="AS56">
        <v>34.008786000000001</v>
      </c>
      <c r="AT56">
        <v>19.347999999999999</v>
      </c>
      <c r="AU56">
        <v>0</v>
      </c>
      <c r="AV56">
        <v>0</v>
      </c>
      <c r="AW56">
        <v>0</v>
      </c>
      <c r="AX56">
        <v>0</v>
      </c>
      <c r="AY56">
        <v>5.3791640000000003</v>
      </c>
      <c r="AZ56">
        <v>0</v>
      </c>
      <c r="BA56">
        <v>0.83432399999999995</v>
      </c>
      <c r="BB56">
        <v>5.1834150000000001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2060.5827949999994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368.76572099999998</v>
      </c>
      <c r="L57">
        <v>246.185306</v>
      </c>
      <c r="M57">
        <v>93.891919000000001</v>
      </c>
      <c r="N57">
        <v>120.32521199999999</v>
      </c>
      <c r="O57">
        <v>126.323189</v>
      </c>
      <c r="P57">
        <v>145.09931</v>
      </c>
      <c r="Q57">
        <v>15.593908000000001</v>
      </c>
      <c r="R57">
        <v>15.632507</v>
      </c>
      <c r="S57">
        <v>19.104312</v>
      </c>
      <c r="T57">
        <v>2.3493309999999998</v>
      </c>
      <c r="U57">
        <v>392.49231900000001</v>
      </c>
      <c r="V57">
        <v>12.594968</v>
      </c>
      <c r="W57">
        <v>35.814211999999998</v>
      </c>
      <c r="X57">
        <v>114.627613</v>
      </c>
      <c r="Y57">
        <v>0</v>
      </c>
      <c r="Z57">
        <v>12.616444</v>
      </c>
      <c r="AA57">
        <v>0</v>
      </c>
      <c r="AB57">
        <v>0</v>
      </c>
      <c r="AC57">
        <v>0</v>
      </c>
      <c r="AD57">
        <v>10.504854999999999</v>
      </c>
      <c r="AE57">
        <v>38.164189999999998</v>
      </c>
      <c r="AF57">
        <v>0</v>
      </c>
      <c r="AG57">
        <v>49.416829999999997</v>
      </c>
      <c r="AH57">
        <v>21.559836000000001</v>
      </c>
      <c r="AI57">
        <v>0</v>
      </c>
      <c r="AJ57">
        <v>0</v>
      </c>
      <c r="AK57">
        <v>67.398437000000001</v>
      </c>
      <c r="AL57">
        <v>47.212989999999998</v>
      </c>
      <c r="AM57">
        <v>18.187716999999999</v>
      </c>
      <c r="AN57">
        <v>0.75425200000000003</v>
      </c>
      <c r="AO57">
        <v>0</v>
      </c>
      <c r="AP57">
        <v>0</v>
      </c>
      <c r="AQ57">
        <v>0</v>
      </c>
      <c r="AR57">
        <v>33.642302000000001</v>
      </c>
      <c r="AS57">
        <v>34.008786000000001</v>
      </c>
      <c r="AT57">
        <v>19.347999999999999</v>
      </c>
      <c r="AU57">
        <v>0</v>
      </c>
      <c r="AV57">
        <v>0</v>
      </c>
      <c r="AW57">
        <v>0</v>
      </c>
      <c r="AX57">
        <v>0</v>
      </c>
      <c r="AY57">
        <v>5.3791640000000003</v>
      </c>
      <c r="AZ57">
        <v>0</v>
      </c>
      <c r="BA57">
        <v>0.83432399999999995</v>
      </c>
      <c r="BB57">
        <v>5.1834150000000001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2073.0113689999994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368.76572099999998</v>
      </c>
      <c r="L58">
        <v>323.57730600000002</v>
      </c>
      <c r="M58">
        <v>93.891919000000001</v>
      </c>
      <c r="N58">
        <v>120.32521199999999</v>
      </c>
      <c r="O58">
        <v>126.323189</v>
      </c>
      <c r="P58">
        <v>145.09931</v>
      </c>
      <c r="Q58">
        <v>15.593908000000001</v>
      </c>
      <c r="R58">
        <v>15.632507</v>
      </c>
      <c r="S58">
        <v>19.104312</v>
      </c>
      <c r="T58">
        <v>2.3493309999999998</v>
      </c>
      <c r="U58">
        <v>400.11059399999999</v>
      </c>
      <c r="V58">
        <v>12.594968</v>
      </c>
      <c r="W58">
        <v>35.814211999999998</v>
      </c>
      <c r="X58">
        <v>114.799617</v>
      </c>
      <c r="Y58">
        <v>0</v>
      </c>
      <c r="Z58">
        <v>12.616444</v>
      </c>
      <c r="AA58">
        <v>0</v>
      </c>
      <c r="AB58">
        <v>0</v>
      </c>
      <c r="AC58">
        <v>0</v>
      </c>
      <c r="AD58">
        <v>10.504854999999999</v>
      </c>
      <c r="AE58">
        <v>38.164189999999998</v>
      </c>
      <c r="AF58">
        <v>0</v>
      </c>
      <c r="AG58">
        <v>49.416829999999997</v>
      </c>
      <c r="AH58">
        <v>21.559836000000001</v>
      </c>
      <c r="AI58">
        <v>0</v>
      </c>
      <c r="AJ58">
        <v>0</v>
      </c>
      <c r="AK58">
        <v>67.398437000000001</v>
      </c>
      <c r="AL58">
        <v>47.212989999999998</v>
      </c>
      <c r="AM58">
        <v>18.187716999999999</v>
      </c>
      <c r="AN58">
        <v>0.75425200000000003</v>
      </c>
      <c r="AO58">
        <v>0</v>
      </c>
      <c r="AP58">
        <v>0</v>
      </c>
      <c r="AQ58">
        <v>0</v>
      </c>
      <c r="AR58">
        <v>33.642302000000001</v>
      </c>
      <c r="AS58">
        <v>34.008786000000001</v>
      </c>
      <c r="AT58">
        <v>19.347999999999999</v>
      </c>
      <c r="AU58">
        <v>0</v>
      </c>
      <c r="AV58">
        <v>0</v>
      </c>
      <c r="AW58">
        <v>0</v>
      </c>
      <c r="AX58">
        <v>0</v>
      </c>
      <c r="AY58">
        <v>5.3791640000000003</v>
      </c>
      <c r="AZ58">
        <v>0</v>
      </c>
      <c r="BA58">
        <v>0.83432399999999995</v>
      </c>
      <c r="BB58">
        <v>5.1834150000000001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2158.1936479999995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372.69974999999999</v>
      </c>
      <c r="L59">
        <v>362.27330599999999</v>
      </c>
      <c r="M59">
        <v>93.891919000000001</v>
      </c>
      <c r="N59">
        <v>120.32521199999999</v>
      </c>
      <c r="O59">
        <v>126.323189</v>
      </c>
      <c r="P59">
        <v>145.09931</v>
      </c>
      <c r="Q59">
        <v>15.593908000000001</v>
      </c>
      <c r="R59">
        <v>15.632507</v>
      </c>
      <c r="S59">
        <v>19.104312</v>
      </c>
      <c r="T59">
        <v>2.3493309999999998</v>
      </c>
      <c r="U59">
        <v>404.80074200000001</v>
      </c>
      <c r="V59">
        <v>11.889733</v>
      </c>
      <c r="W59">
        <v>35.814211999999998</v>
      </c>
      <c r="X59">
        <v>114.799617</v>
      </c>
      <c r="Y59">
        <v>0</v>
      </c>
      <c r="Z59">
        <v>12.616444</v>
      </c>
      <c r="AA59">
        <v>0</v>
      </c>
      <c r="AB59">
        <v>0</v>
      </c>
      <c r="AC59">
        <v>0</v>
      </c>
      <c r="AD59">
        <v>10.504854999999999</v>
      </c>
      <c r="AE59">
        <v>38.164189999999998</v>
      </c>
      <c r="AF59">
        <v>0</v>
      </c>
      <c r="AG59">
        <v>49.416829999999997</v>
      </c>
      <c r="AH59">
        <v>21.559836000000001</v>
      </c>
      <c r="AI59">
        <v>0</v>
      </c>
      <c r="AJ59">
        <v>0</v>
      </c>
      <c r="AK59">
        <v>67.398437000000001</v>
      </c>
      <c r="AL59">
        <v>47.212989999999998</v>
      </c>
      <c r="AM59">
        <v>12.149689</v>
      </c>
      <c r="AN59">
        <v>0.75425200000000003</v>
      </c>
      <c r="AO59">
        <v>0</v>
      </c>
      <c r="AP59">
        <v>0</v>
      </c>
      <c r="AQ59">
        <v>0</v>
      </c>
      <c r="AR59">
        <v>33.642302000000001</v>
      </c>
      <c r="AS59">
        <v>34.008786000000001</v>
      </c>
      <c r="AT59">
        <v>18.801735000000001</v>
      </c>
      <c r="AU59">
        <v>0</v>
      </c>
      <c r="AV59">
        <v>0</v>
      </c>
      <c r="AW59">
        <v>0</v>
      </c>
      <c r="AX59">
        <v>0</v>
      </c>
      <c r="AY59">
        <v>5.3791640000000003</v>
      </c>
      <c r="AZ59">
        <v>0</v>
      </c>
      <c r="BA59">
        <v>0.83432399999999995</v>
      </c>
      <c r="BB59">
        <v>5.1834150000000001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2198.2242969999998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372.69974999999999</v>
      </c>
      <c r="L60">
        <v>362.27330599999999</v>
      </c>
      <c r="M60">
        <v>93.891919000000001</v>
      </c>
      <c r="N60">
        <v>120.32521199999999</v>
      </c>
      <c r="O60">
        <v>126.323189</v>
      </c>
      <c r="P60">
        <v>145.09931</v>
      </c>
      <c r="Q60">
        <v>15.593908000000001</v>
      </c>
      <c r="R60">
        <v>15.632507</v>
      </c>
      <c r="S60">
        <v>19.104312</v>
      </c>
      <c r="T60">
        <v>2.3493309999999998</v>
      </c>
      <c r="U60">
        <v>405.11809799999997</v>
      </c>
      <c r="V60">
        <v>12.594968</v>
      </c>
      <c r="W60">
        <v>35.814211999999998</v>
      </c>
      <c r="X60">
        <v>114.799617</v>
      </c>
      <c r="Y60">
        <v>0</v>
      </c>
      <c r="Z60">
        <v>12.616444</v>
      </c>
      <c r="AA60">
        <v>0</v>
      </c>
      <c r="AB60">
        <v>0</v>
      </c>
      <c r="AC60">
        <v>0</v>
      </c>
      <c r="AD60">
        <v>10.504854999999999</v>
      </c>
      <c r="AE60">
        <v>38.164189999999998</v>
      </c>
      <c r="AF60">
        <v>0</v>
      </c>
      <c r="AG60">
        <v>49.416829999999997</v>
      </c>
      <c r="AH60">
        <v>21.559836000000001</v>
      </c>
      <c r="AI60">
        <v>0</v>
      </c>
      <c r="AJ60">
        <v>0</v>
      </c>
      <c r="AK60">
        <v>67.398437000000001</v>
      </c>
      <c r="AL60">
        <v>47.212989999999998</v>
      </c>
      <c r="AM60">
        <v>12.149689</v>
      </c>
      <c r="AN60">
        <v>0.75425200000000003</v>
      </c>
      <c r="AO60">
        <v>0</v>
      </c>
      <c r="AP60">
        <v>0</v>
      </c>
      <c r="AQ60">
        <v>0</v>
      </c>
      <c r="AR60">
        <v>33.642302000000001</v>
      </c>
      <c r="AS60">
        <v>34.008786000000001</v>
      </c>
      <c r="AT60">
        <v>19.347999999999999</v>
      </c>
      <c r="AU60">
        <v>0</v>
      </c>
      <c r="AV60">
        <v>0</v>
      </c>
      <c r="AW60">
        <v>0</v>
      </c>
      <c r="AX60">
        <v>0</v>
      </c>
      <c r="AY60">
        <v>5.3791640000000003</v>
      </c>
      <c r="AZ60">
        <v>0</v>
      </c>
      <c r="BA60">
        <v>0.83432399999999995</v>
      </c>
      <c r="BB60">
        <v>5.1834150000000001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2199.7931529999996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372.69974999999999</v>
      </c>
      <c r="L61">
        <v>434.828306</v>
      </c>
      <c r="M61">
        <v>93.891919000000001</v>
      </c>
      <c r="N61">
        <v>120.32521199999999</v>
      </c>
      <c r="O61">
        <v>126.323189</v>
      </c>
      <c r="P61">
        <v>145.09931</v>
      </c>
      <c r="Q61">
        <v>15.593908000000001</v>
      </c>
      <c r="R61">
        <v>15.632507</v>
      </c>
      <c r="S61">
        <v>19.104312</v>
      </c>
      <c r="T61">
        <v>2.3493309999999998</v>
      </c>
      <c r="U61">
        <v>405.11809799999997</v>
      </c>
      <c r="V61">
        <v>13.833819999999999</v>
      </c>
      <c r="W61">
        <v>44.516559000000001</v>
      </c>
      <c r="X61">
        <v>141.46499399999999</v>
      </c>
      <c r="Y61">
        <v>0</v>
      </c>
      <c r="Z61">
        <v>18.924665999999998</v>
      </c>
      <c r="AA61">
        <v>0</v>
      </c>
      <c r="AB61">
        <v>0</v>
      </c>
      <c r="AC61">
        <v>0</v>
      </c>
      <c r="AD61">
        <v>10.504854999999999</v>
      </c>
      <c r="AE61">
        <v>38.164189999999998</v>
      </c>
      <c r="AF61">
        <v>0</v>
      </c>
      <c r="AG61">
        <v>49.416829999999997</v>
      </c>
      <c r="AH61">
        <v>21.559836000000001</v>
      </c>
      <c r="AI61">
        <v>0</v>
      </c>
      <c r="AJ61">
        <v>0</v>
      </c>
      <c r="AK61">
        <v>67.398437000000001</v>
      </c>
      <c r="AL61">
        <v>47.212989999999998</v>
      </c>
      <c r="AM61">
        <v>12.149689</v>
      </c>
      <c r="AN61">
        <v>0.75425200000000003</v>
      </c>
      <c r="AO61">
        <v>0</v>
      </c>
      <c r="AP61">
        <v>0</v>
      </c>
      <c r="AQ61">
        <v>0</v>
      </c>
      <c r="AR61">
        <v>33.642302000000001</v>
      </c>
      <c r="AS61">
        <v>34.008786000000001</v>
      </c>
      <c r="AT61">
        <v>19.347999999999999</v>
      </c>
      <c r="AU61">
        <v>0</v>
      </c>
      <c r="AV61">
        <v>0</v>
      </c>
      <c r="AW61">
        <v>0</v>
      </c>
      <c r="AX61">
        <v>0</v>
      </c>
      <c r="AY61">
        <v>5.3791640000000003</v>
      </c>
      <c r="AZ61">
        <v>0</v>
      </c>
      <c r="BA61">
        <v>0.83432399999999995</v>
      </c>
      <c r="BB61">
        <v>5.1834150000000001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2315.2629509999992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372.69974999999999</v>
      </c>
      <c r="L62">
        <v>499.64410600000002</v>
      </c>
      <c r="M62">
        <v>93.891919000000001</v>
      </c>
      <c r="N62">
        <v>120.32521199999999</v>
      </c>
      <c r="O62">
        <v>126.323189</v>
      </c>
      <c r="P62">
        <v>145.09931</v>
      </c>
      <c r="Q62">
        <v>15.593908000000001</v>
      </c>
      <c r="R62">
        <v>15.632507</v>
      </c>
      <c r="S62">
        <v>19.104312</v>
      </c>
      <c r="T62">
        <v>2.3493309999999998</v>
      </c>
      <c r="U62">
        <v>405.11809799999997</v>
      </c>
      <c r="V62">
        <v>13.833819999999999</v>
      </c>
      <c r="W62">
        <v>44.886470000000003</v>
      </c>
      <c r="X62">
        <v>142.98326800000001</v>
      </c>
      <c r="Y62">
        <v>0</v>
      </c>
      <c r="Z62">
        <v>18.924665999999998</v>
      </c>
      <c r="AA62">
        <v>13.591351</v>
      </c>
      <c r="AB62">
        <v>0</v>
      </c>
      <c r="AC62">
        <v>0</v>
      </c>
      <c r="AD62">
        <v>10.504854999999999</v>
      </c>
      <c r="AE62">
        <v>38.164189999999998</v>
      </c>
      <c r="AF62">
        <v>0</v>
      </c>
      <c r="AG62">
        <v>49.416829999999997</v>
      </c>
      <c r="AH62">
        <v>21.559836000000001</v>
      </c>
      <c r="AI62">
        <v>0</v>
      </c>
      <c r="AJ62">
        <v>0</v>
      </c>
      <c r="AK62">
        <v>67.398437000000001</v>
      </c>
      <c r="AL62">
        <v>47.212989999999998</v>
      </c>
      <c r="AM62">
        <v>12.149689</v>
      </c>
      <c r="AN62">
        <v>0.75425200000000003</v>
      </c>
      <c r="AO62">
        <v>0</v>
      </c>
      <c r="AP62">
        <v>0</v>
      </c>
      <c r="AQ62">
        <v>0</v>
      </c>
      <c r="AR62">
        <v>33.642302000000001</v>
      </c>
      <c r="AS62">
        <v>34.008786000000001</v>
      </c>
      <c r="AT62">
        <v>19.347999999999999</v>
      </c>
      <c r="AU62">
        <v>0</v>
      </c>
      <c r="AV62">
        <v>0</v>
      </c>
      <c r="AW62">
        <v>0</v>
      </c>
      <c r="AX62">
        <v>0</v>
      </c>
      <c r="AY62">
        <v>5.3791640000000003</v>
      </c>
      <c r="AZ62">
        <v>0</v>
      </c>
      <c r="BA62">
        <v>0.83432399999999995</v>
      </c>
      <c r="BB62">
        <v>5.1834150000000001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2395.5582869999994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372.69974999999999</v>
      </c>
      <c r="L63">
        <v>509.318106</v>
      </c>
      <c r="M63">
        <v>93.891919000000001</v>
      </c>
      <c r="N63">
        <v>120.32521199999999</v>
      </c>
      <c r="O63">
        <v>126.323189</v>
      </c>
      <c r="P63">
        <v>145.09931</v>
      </c>
      <c r="Q63">
        <v>19.433033999999999</v>
      </c>
      <c r="R63">
        <v>19.134544999999999</v>
      </c>
      <c r="S63">
        <v>20.456949000000002</v>
      </c>
      <c r="T63">
        <v>2.9745740000000001</v>
      </c>
      <c r="U63">
        <v>405.11809799999997</v>
      </c>
      <c r="V63">
        <v>16.595554</v>
      </c>
      <c r="W63">
        <v>44.886470000000003</v>
      </c>
      <c r="X63">
        <v>142.98326800000001</v>
      </c>
      <c r="Y63">
        <v>0</v>
      </c>
      <c r="Z63">
        <v>18.924665999999998</v>
      </c>
      <c r="AA63">
        <v>16.889837</v>
      </c>
      <c r="AB63">
        <v>3.9573830000000001</v>
      </c>
      <c r="AC63">
        <v>11.220599</v>
      </c>
      <c r="AD63">
        <v>10.504854999999999</v>
      </c>
      <c r="AE63">
        <v>56.455902999999999</v>
      </c>
      <c r="AF63">
        <v>0</v>
      </c>
      <c r="AG63">
        <v>49.416829999999997</v>
      </c>
      <c r="AH63">
        <v>53.252795999999996</v>
      </c>
      <c r="AI63">
        <v>0</v>
      </c>
      <c r="AJ63">
        <v>0</v>
      </c>
      <c r="AK63">
        <v>67.398437000000001</v>
      </c>
      <c r="AL63">
        <v>47.212989999999998</v>
      </c>
      <c r="AM63">
        <v>12.149689</v>
      </c>
      <c r="AN63">
        <v>0.75425200000000003</v>
      </c>
      <c r="AO63">
        <v>0</v>
      </c>
      <c r="AP63">
        <v>0</v>
      </c>
      <c r="AQ63">
        <v>0</v>
      </c>
      <c r="AR63">
        <v>39.516354999999997</v>
      </c>
      <c r="AS63">
        <v>34.008786000000001</v>
      </c>
      <c r="AT63">
        <v>19.347999999999999</v>
      </c>
      <c r="AU63">
        <v>0</v>
      </c>
      <c r="AV63">
        <v>0</v>
      </c>
      <c r="AW63">
        <v>0</v>
      </c>
      <c r="AX63">
        <v>0</v>
      </c>
      <c r="AY63">
        <v>5.3791640000000003</v>
      </c>
      <c r="AZ63">
        <v>0</v>
      </c>
      <c r="BA63">
        <v>2.0560149999999999</v>
      </c>
      <c r="BB63">
        <v>5.1834150000000001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2492.8699500000002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390.11295000000001</v>
      </c>
      <c r="L64">
        <v>509.318106</v>
      </c>
      <c r="M64">
        <v>93.891919000000001</v>
      </c>
      <c r="N64">
        <v>120.32521199999999</v>
      </c>
      <c r="O64">
        <v>126.323189</v>
      </c>
      <c r="P64">
        <v>145.09931</v>
      </c>
      <c r="Q64">
        <v>19.433033999999999</v>
      </c>
      <c r="R64">
        <v>21.718129999999999</v>
      </c>
      <c r="S64">
        <v>24.121732000000002</v>
      </c>
      <c r="T64">
        <v>2.9892660000000002</v>
      </c>
      <c r="U64">
        <v>405.11809799999997</v>
      </c>
      <c r="V64">
        <v>16.595554</v>
      </c>
      <c r="W64">
        <v>44.886470000000003</v>
      </c>
      <c r="X64">
        <v>142.98326800000001</v>
      </c>
      <c r="Y64">
        <v>0</v>
      </c>
      <c r="Z64">
        <v>12.616444</v>
      </c>
      <c r="AA64">
        <v>27.182701999999999</v>
      </c>
      <c r="AB64">
        <v>15.639578</v>
      </c>
      <c r="AC64">
        <v>22.441199000000001</v>
      </c>
      <c r="AD64">
        <v>10.504854999999999</v>
      </c>
      <c r="AE64">
        <v>56.455902999999999</v>
      </c>
      <c r="AF64">
        <v>0</v>
      </c>
      <c r="AG64">
        <v>49.416829999999997</v>
      </c>
      <c r="AH64">
        <v>77.615409999999997</v>
      </c>
      <c r="AI64">
        <v>0</v>
      </c>
      <c r="AJ64">
        <v>0</v>
      </c>
      <c r="AK64">
        <v>67.398437000000001</v>
      </c>
      <c r="AL64">
        <v>47.212989999999998</v>
      </c>
      <c r="AM64">
        <v>12.149689</v>
      </c>
      <c r="AN64">
        <v>0.75425200000000003</v>
      </c>
      <c r="AO64">
        <v>0</v>
      </c>
      <c r="AP64">
        <v>0</v>
      </c>
      <c r="AQ64">
        <v>0</v>
      </c>
      <c r="AR64">
        <v>39.516354999999997</v>
      </c>
      <c r="AS64">
        <v>34.008786000000001</v>
      </c>
      <c r="AT64">
        <v>19.347999999999999</v>
      </c>
      <c r="AU64">
        <v>0</v>
      </c>
      <c r="AV64">
        <v>0</v>
      </c>
      <c r="AW64">
        <v>0</v>
      </c>
      <c r="AX64">
        <v>0</v>
      </c>
      <c r="AY64">
        <v>5.3791640000000003</v>
      </c>
      <c r="AZ64">
        <v>0</v>
      </c>
      <c r="BA64">
        <v>2.9946299999999999</v>
      </c>
      <c r="BB64">
        <v>5.1834150000000001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2568.7348769999994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428.80894999999998</v>
      </c>
      <c r="L65">
        <v>509.318106</v>
      </c>
      <c r="M65">
        <v>93.891919000000001</v>
      </c>
      <c r="N65">
        <v>120.32521199999999</v>
      </c>
      <c r="O65">
        <v>126.323189</v>
      </c>
      <c r="P65">
        <v>145.09931</v>
      </c>
      <c r="Q65">
        <v>21.892261999999999</v>
      </c>
      <c r="R65">
        <v>21.718129999999999</v>
      </c>
      <c r="S65">
        <v>26.737950000000001</v>
      </c>
      <c r="T65">
        <v>2.9892660000000002</v>
      </c>
      <c r="U65">
        <v>405.11809799999997</v>
      </c>
      <c r="V65">
        <v>16.595554</v>
      </c>
      <c r="W65">
        <v>44.886470000000003</v>
      </c>
      <c r="X65">
        <v>142.98326800000001</v>
      </c>
      <c r="Y65">
        <v>0</v>
      </c>
      <c r="Z65">
        <v>12.616444</v>
      </c>
      <c r="AA65">
        <v>27.182701999999999</v>
      </c>
      <c r="AB65">
        <v>15.639578</v>
      </c>
      <c r="AC65">
        <v>22.441199000000001</v>
      </c>
      <c r="AD65">
        <v>10.504854999999999</v>
      </c>
      <c r="AE65">
        <v>56.455902999999999</v>
      </c>
      <c r="AF65">
        <v>0</v>
      </c>
      <c r="AG65">
        <v>49.416829999999997</v>
      </c>
      <c r="AH65">
        <v>77.615409999999997</v>
      </c>
      <c r="AI65">
        <v>0</v>
      </c>
      <c r="AJ65">
        <v>0</v>
      </c>
      <c r="AK65">
        <v>67.398437000000001</v>
      </c>
      <c r="AL65">
        <v>24.730613999999999</v>
      </c>
      <c r="AM65">
        <v>12.149689</v>
      </c>
      <c r="AN65">
        <v>0.75425200000000003</v>
      </c>
      <c r="AO65">
        <v>0</v>
      </c>
      <c r="AP65">
        <v>1.487087</v>
      </c>
      <c r="AQ65">
        <v>0</v>
      </c>
      <c r="AR65">
        <v>39.516354999999997</v>
      </c>
      <c r="AS65">
        <v>34.008786000000001</v>
      </c>
      <c r="AT65">
        <v>19.347999999999999</v>
      </c>
      <c r="AU65">
        <v>0</v>
      </c>
      <c r="AV65">
        <v>0</v>
      </c>
      <c r="AW65">
        <v>0</v>
      </c>
      <c r="AX65">
        <v>0</v>
      </c>
      <c r="AY65">
        <v>5.3791640000000003</v>
      </c>
      <c r="AZ65">
        <v>0</v>
      </c>
      <c r="BA65">
        <v>2.9946299999999999</v>
      </c>
      <c r="BB65">
        <v>5.1834150000000001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2591.5110339999997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438.48295000000002</v>
      </c>
      <c r="L66">
        <v>538.68953099999999</v>
      </c>
      <c r="M66">
        <v>93.891919000000001</v>
      </c>
      <c r="N66">
        <v>120.32521199999999</v>
      </c>
      <c r="O66">
        <v>126.323189</v>
      </c>
      <c r="P66">
        <v>145.09931</v>
      </c>
      <c r="Q66">
        <v>21.892261999999999</v>
      </c>
      <c r="R66">
        <v>21.718129999999999</v>
      </c>
      <c r="S66">
        <v>26.737950000000001</v>
      </c>
      <c r="T66">
        <v>2.9892660000000002</v>
      </c>
      <c r="U66">
        <v>405.11809799999997</v>
      </c>
      <c r="V66">
        <v>16.595554</v>
      </c>
      <c r="W66">
        <v>44.886470000000003</v>
      </c>
      <c r="X66">
        <v>142.98326800000001</v>
      </c>
      <c r="Y66">
        <v>0</v>
      </c>
      <c r="Z66">
        <v>12.616444</v>
      </c>
      <c r="AA66">
        <v>27.182701999999999</v>
      </c>
      <c r="AB66">
        <v>31.279156</v>
      </c>
      <c r="AC66">
        <v>22.441199000000001</v>
      </c>
      <c r="AD66">
        <v>10.504854999999999</v>
      </c>
      <c r="AE66">
        <v>56.455902999999999</v>
      </c>
      <c r="AF66">
        <v>0</v>
      </c>
      <c r="AG66">
        <v>49.416829999999997</v>
      </c>
      <c r="AH66">
        <v>77.615409999999997</v>
      </c>
      <c r="AI66">
        <v>0</v>
      </c>
      <c r="AJ66">
        <v>0</v>
      </c>
      <c r="AK66">
        <v>67.398437000000001</v>
      </c>
      <c r="AL66">
        <v>24.730613999999999</v>
      </c>
      <c r="AM66">
        <v>12.149689</v>
      </c>
      <c r="AN66">
        <v>0.75425200000000003</v>
      </c>
      <c r="AO66">
        <v>0</v>
      </c>
      <c r="AP66">
        <v>1.487087</v>
      </c>
      <c r="AQ66">
        <v>0</v>
      </c>
      <c r="AR66">
        <v>33.642302000000001</v>
      </c>
      <c r="AS66">
        <v>34.008786000000001</v>
      </c>
      <c r="AT66">
        <v>19.347999999999999</v>
      </c>
      <c r="AU66">
        <v>0</v>
      </c>
      <c r="AV66">
        <v>0</v>
      </c>
      <c r="AW66">
        <v>0</v>
      </c>
      <c r="AX66">
        <v>0</v>
      </c>
      <c r="AY66">
        <v>5.3791640000000003</v>
      </c>
      <c r="AZ66">
        <v>0</v>
      </c>
      <c r="BA66">
        <v>2.9946299999999999</v>
      </c>
      <c r="BB66">
        <v>5.1834150000000001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2640.3219839999997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448.15694999999999</v>
      </c>
      <c r="L67">
        <v>538.68953099999999</v>
      </c>
      <c r="M67">
        <v>93.891919000000001</v>
      </c>
      <c r="N67">
        <v>120.32521199999999</v>
      </c>
      <c r="O67">
        <v>126.323189</v>
      </c>
      <c r="P67">
        <v>145.09931</v>
      </c>
      <c r="Q67">
        <v>21.892261999999999</v>
      </c>
      <c r="R67">
        <v>21.718129999999999</v>
      </c>
      <c r="S67">
        <v>26.737950000000001</v>
      </c>
      <c r="T67">
        <v>2.9892660000000002</v>
      </c>
      <c r="U67">
        <v>405.11809799999997</v>
      </c>
      <c r="V67">
        <v>16.595554</v>
      </c>
      <c r="W67">
        <v>44.886470000000003</v>
      </c>
      <c r="X67">
        <v>142.98326800000001</v>
      </c>
      <c r="Y67">
        <v>0</v>
      </c>
      <c r="Z67">
        <v>12.616444</v>
      </c>
      <c r="AA67">
        <v>40.774053000000002</v>
      </c>
      <c r="AB67">
        <v>31.279156</v>
      </c>
      <c r="AC67">
        <v>22.441199000000001</v>
      </c>
      <c r="AD67">
        <v>21.009712</v>
      </c>
      <c r="AE67">
        <v>38.164189999999998</v>
      </c>
      <c r="AF67">
        <v>0</v>
      </c>
      <c r="AG67">
        <v>49.416829999999997</v>
      </c>
      <c r="AH67">
        <v>77.615409999999997</v>
      </c>
      <c r="AI67">
        <v>0</v>
      </c>
      <c r="AJ67">
        <v>0</v>
      </c>
      <c r="AK67">
        <v>67.398437000000001</v>
      </c>
      <c r="AL67">
        <v>24.730613999999999</v>
      </c>
      <c r="AM67">
        <v>12.149689</v>
      </c>
      <c r="AN67">
        <v>0.75425200000000003</v>
      </c>
      <c r="AO67">
        <v>0</v>
      </c>
      <c r="AP67">
        <v>2.7263269999999999</v>
      </c>
      <c r="AQ67">
        <v>0</v>
      </c>
      <c r="AR67">
        <v>33.642302000000001</v>
      </c>
      <c r="AS67">
        <v>34.008786000000001</v>
      </c>
      <c r="AT67">
        <v>19.347999999999999</v>
      </c>
      <c r="AU67">
        <v>0</v>
      </c>
      <c r="AV67">
        <v>0</v>
      </c>
      <c r="AW67">
        <v>0</v>
      </c>
      <c r="AX67">
        <v>0</v>
      </c>
      <c r="AY67">
        <v>5.3791640000000003</v>
      </c>
      <c r="AZ67">
        <v>0</v>
      </c>
      <c r="BA67">
        <v>2.9946299999999999</v>
      </c>
      <c r="BB67">
        <v>5.1834150000000001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2657.0397189999994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457.83094999999997</v>
      </c>
      <c r="L68">
        <v>538.68953099999999</v>
      </c>
      <c r="M68">
        <v>93.891919000000001</v>
      </c>
      <c r="N68">
        <v>120.32521199999999</v>
      </c>
      <c r="O68">
        <v>126.323189</v>
      </c>
      <c r="P68">
        <v>145.09931</v>
      </c>
      <c r="Q68">
        <v>21.892261999999999</v>
      </c>
      <c r="R68">
        <v>21.718129999999999</v>
      </c>
      <c r="S68">
        <v>26.737950000000001</v>
      </c>
      <c r="T68">
        <v>2.9892660000000002</v>
      </c>
      <c r="U68">
        <v>405.11809799999997</v>
      </c>
      <c r="V68">
        <v>16.595554</v>
      </c>
      <c r="W68">
        <v>44.886470000000003</v>
      </c>
      <c r="X68">
        <v>142.98326800000001</v>
      </c>
      <c r="Y68">
        <v>0</v>
      </c>
      <c r="Z68">
        <v>12.616444</v>
      </c>
      <c r="AA68">
        <v>40.774053000000002</v>
      </c>
      <c r="AB68">
        <v>31.279156</v>
      </c>
      <c r="AC68">
        <v>22.441199000000001</v>
      </c>
      <c r="AD68">
        <v>21.009712</v>
      </c>
      <c r="AE68">
        <v>38.164189999999998</v>
      </c>
      <c r="AF68">
        <v>0</v>
      </c>
      <c r="AG68">
        <v>49.416829999999997</v>
      </c>
      <c r="AH68">
        <v>77.615409999999997</v>
      </c>
      <c r="AI68">
        <v>0</v>
      </c>
      <c r="AJ68">
        <v>0</v>
      </c>
      <c r="AK68">
        <v>67.398437000000001</v>
      </c>
      <c r="AL68">
        <v>24.730613999999999</v>
      </c>
      <c r="AM68">
        <v>12.149689</v>
      </c>
      <c r="AN68">
        <v>0.75425200000000003</v>
      </c>
      <c r="AO68">
        <v>0</v>
      </c>
      <c r="AP68">
        <v>2.7263269999999999</v>
      </c>
      <c r="AQ68">
        <v>0</v>
      </c>
      <c r="AR68">
        <v>33.642302000000001</v>
      </c>
      <c r="AS68">
        <v>34.008786000000001</v>
      </c>
      <c r="AT68">
        <v>19.348002000000001</v>
      </c>
      <c r="AU68">
        <v>0</v>
      </c>
      <c r="AV68">
        <v>0</v>
      </c>
      <c r="AW68">
        <v>0</v>
      </c>
      <c r="AX68">
        <v>0</v>
      </c>
      <c r="AY68">
        <v>5.3791640000000003</v>
      </c>
      <c r="AZ68">
        <v>0</v>
      </c>
      <c r="BA68">
        <v>2.9946299999999999</v>
      </c>
      <c r="BB68">
        <v>5.1834150000000001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2666.7137209999996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457.83094999999997</v>
      </c>
      <c r="L69">
        <v>538.68953099999999</v>
      </c>
      <c r="M69">
        <v>93.891919000000001</v>
      </c>
      <c r="N69">
        <v>120.32521199999999</v>
      </c>
      <c r="O69">
        <v>126.323189</v>
      </c>
      <c r="P69">
        <v>145.09931</v>
      </c>
      <c r="Q69">
        <v>21.892261999999999</v>
      </c>
      <c r="R69">
        <v>21.718129999999999</v>
      </c>
      <c r="S69">
        <v>26.737950000000001</v>
      </c>
      <c r="T69">
        <v>2.9892660000000002</v>
      </c>
      <c r="U69">
        <v>405.11809799999997</v>
      </c>
      <c r="V69">
        <v>16.595554</v>
      </c>
      <c r="W69">
        <v>44.886470000000003</v>
      </c>
      <c r="X69">
        <v>142.98326800000001</v>
      </c>
      <c r="Y69">
        <v>0</v>
      </c>
      <c r="Z69">
        <v>12.616444</v>
      </c>
      <c r="AA69">
        <v>40.774053000000002</v>
      </c>
      <c r="AB69">
        <v>31.279156</v>
      </c>
      <c r="AC69">
        <v>22.441199000000001</v>
      </c>
      <c r="AD69">
        <v>21.009712</v>
      </c>
      <c r="AE69">
        <v>38.164189999999998</v>
      </c>
      <c r="AF69">
        <v>0</v>
      </c>
      <c r="AG69">
        <v>49.416829999999997</v>
      </c>
      <c r="AH69">
        <v>77.615409999999997</v>
      </c>
      <c r="AI69">
        <v>0</v>
      </c>
      <c r="AJ69">
        <v>0</v>
      </c>
      <c r="AK69">
        <v>67.398437000000001</v>
      </c>
      <c r="AL69">
        <v>24.730613999999999</v>
      </c>
      <c r="AM69">
        <v>12.149689</v>
      </c>
      <c r="AN69">
        <v>0.75425200000000003</v>
      </c>
      <c r="AO69">
        <v>0</v>
      </c>
      <c r="AP69">
        <v>3.9655659999999999</v>
      </c>
      <c r="AQ69">
        <v>0</v>
      </c>
      <c r="AR69">
        <v>33.642302000000001</v>
      </c>
      <c r="AS69">
        <v>34.008786000000001</v>
      </c>
      <c r="AT69">
        <v>19.348002000000001</v>
      </c>
      <c r="AU69">
        <v>0</v>
      </c>
      <c r="AV69">
        <v>0</v>
      </c>
      <c r="AW69">
        <v>0</v>
      </c>
      <c r="AX69">
        <v>0</v>
      </c>
      <c r="AY69">
        <v>5.3791640000000003</v>
      </c>
      <c r="AZ69">
        <v>0</v>
      </c>
      <c r="BA69">
        <v>2.9946299999999999</v>
      </c>
      <c r="BB69">
        <v>5.1834150000000001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2667.9529599999996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457.83094999999997</v>
      </c>
      <c r="L70">
        <v>538.68953099999999</v>
      </c>
      <c r="M70">
        <v>93.891919000000001</v>
      </c>
      <c r="N70">
        <v>120.32521199999999</v>
      </c>
      <c r="O70">
        <v>126.323189</v>
      </c>
      <c r="P70">
        <v>145.09931</v>
      </c>
      <c r="Q70">
        <v>21.892261999999999</v>
      </c>
      <c r="R70">
        <v>21.718129999999999</v>
      </c>
      <c r="S70">
        <v>26.737950000000001</v>
      </c>
      <c r="T70">
        <v>2.9892660000000002</v>
      </c>
      <c r="U70">
        <v>405.11809799999997</v>
      </c>
      <c r="V70">
        <v>16.595554</v>
      </c>
      <c r="W70">
        <v>44.886470000000003</v>
      </c>
      <c r="X70">
        <v>142.98326800000001</v>
      </c>
      <c r="Y70">
        <v>0</v>
      </c>
      <c r="Z70">
        <v>12.616444</v>
      </c>
      <c r="AA70">
        <v>40.774053000000002</v>
      </c>
      <c r="AB70">
        <v>31.279156</v>
      </c>
      <c r="AC70">
        <v>22.441199000000001</v>
      </c>
      <c r="AD70">
        <v>21.009712</v>
      </c>
      <c r="AE70">
        <v>38.164189999999998</v>
      </c>
      <c r="AF70">
        <v>0</v>
      </c>
      <c r="AG70">
        <v>49.416829999999997</v>
      </c>
      <c r="AH70">
        <v>77.615409999999997</v>
      </c>
      <c r="AI70">
        <v>0</v>
      </c>
      <c r="AJ70">
        <v>0</v>
      </c>
      <c r="AK70">
        <v>67.398437000000001</v>
      </c>
      <c r="AL70">
        <v>24.730613999999999</v>
      </c>
      <c r="AM70">
        <v>12.149689</v>
      </c>
      <c r="AN70">
        <v>0.75425200000000003</v>
      </c>
      <c r="AO70">
        <v>0</v>
      </c>
      <c r="AP70">
        <v>3.9655659999999999</v>
      </c>
      <c r="AQ70">
        <v>0</v>
      </c>
      <c r="AR70">
        <v>33.642302000000001</v>
      </c>
      <c r="AS70">
        <v>34.008786000000001</v>
      </c>
      <c r="AT70">
        <v>19.348002000000001</v>
      </c>
      <c r="AU70">
        <v>0</v>
      </c>
      <c r="AV70">
        <v>0</v>
      </c>
      <c r="AW70">
        <v>0</v>
      </c>
      <c r="AX70">
        <v>0</v>
      </c>
      <c r="AY70">
        <v>5.3791640000000003</v>
      </c>
      <c r="AZ70">
        <v>1.8126150000000001</v>
      </c>
      <c r="BA70">
        <v>2.9946299999999999</v>
      </c>
      <c r="BB70">
        <v>5.1834150000000001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2669.7655749999994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558.84531100000004</v>
      </c>
      <c r="L71">
        <v>538.68953099999999</v>
      </c>
      <c r="M71">
        <v>93.891919000000001</v>
      </c>
      <c r="N71">
        <v>120.32521199999999</v>
      </c>
      <c r="O71">
        <v>126.323189</v>
      </c>
      <c r="P71">
        <v>145.09931</v>
      </c>
      <c r="Q71">
        <v>21.892261999999999</v>
      </c>
      <c r="R71">
        <v>21.718129999999999</v>
      </c>
      <c r="S71">
        <v>26.737950000000001</v>
      </c>
      <c r="T71">
        <v>2.9892660000000002</v>
      </c>
      <c r="U71">
        <v>405.11809799999997</v>
      </c>
      <c r="V71">
        <v>16.026142</v>
      </c>
      <c r="W71">
        <v>44.886470000000003</v>
      </c>
      <c r="X71">
        <v>142.98326800000001</v>
      </c>
      <c r="Y71">
        <v>0</v>
      </c>
      <c r="Z71">
        <v>12.616444</v>
      </c>
      <c r="AA71">
        <v>40.774053000000002</v>
      </c>
      <c r="AB71">
        <v>46.918734000000001</v>
      </c>
      <c r="AC71">
        <v>22.441199000000001</v>
      </c>
      <c r="AD71">
        <v>21.009712</v>
      </c>
      <c r="AE71">
        <v>38.164189999999998</v>
      </c>
      <c r="AF71">
        <v>0</v>
      </c>
      <c r="AG71">
        <v>49.416829999999997</v>
      </c>
      <c r="AH71">
        <v>77.615409999999997</v>
      </c>
      <c r="AI71">
        <v>0</v>
      </c>
      <c r="AJ71">
        <v>0</v>
      </c>
      <c r="AK71">
        <v>67.398437000000001</v>
      </c>
      <c r="AL71">
        <v>24.730613999999999</v>
      </c>
      <c r="AM71">
        <v>18.187716999999999</v>
      </c>
      <c r="AN71">
        <v>0.75425200000000003</v>
      </c>
      <c r="AO71">
        <v>0</v>
      </c>
      <c r="AP71">
        <v>3.9655659999999999</v>
      </c>
      <c r="AQ71">
        <v>0</v>
      </c>
      <c r="AR71">
        <v>33.642302000000001</v>
      </c>
      <c r="AS71">
        <v>34.008786000000001</v>
      </c>
      <c r="AT71">
        <v>19.348002000000001</v>
      </c>
      <c r="AU71">
        <v>0</v>
      </c>
      <c r="AV71">
        <v>0</v>
      </c>
      <c r="AW71">
        <v>0</v>
      </c>
      <c r="AX71">
        <v>0</v>
      </c>
      <c r="AY71">
        <v>5.3791640000000003</v>
      </c>
      <c r="AZ71">
        <v>1.8126150000000001</v>
      </c>
      <c r="BA71">
        <v>2.9946299999999999</v>
      </c>
      <c r="BB71">
        <v>5.1834150000000001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2791.8881299999994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634.88316999999995</v>
      </c>
      <c r="L72">
        <v>538.68953099999999</v>
      </c>
      <c r="M72">
        <v>93.891919000000001</v>
      </c>
      <c r="N72">
        <v>120.32521199999999</v>
      </c>
      <c r="O72">
        <v>126.323189</v>
      </c>
      <c r="P72">
        <v>145.09931</v>
      </c>
      <c r="Q72">
        <v>21.892261999999999</v>
      </c>
      <c r="R72">
        <v>21.718129999999999</v>
      </c>
      <c r="S72">
        <v>26.737950000000001</v>
      </c>
      <c r="T72">
        <v>2.9892660000000002</v>
      </c>
      <c r="U72">
        <v>405.11809799999997</v>
      </c>
      <c r="V72">
        <v>16.026142</v>
      </c>
      <c r="W72">
        <v>44.886470000000003</v>
      </c>
      <c r="X72">
        <v>142.98326800000001</v>
      </c>
      <c r="Y72">
        <v>0</v>
      </c>
      <c r="Z72">
        <v>12.616444</v>
      </c>
      <c r="AA72">
        <v>40.774053000000002</v>
      </c>
      <c r="AB72">
        <v>46.918734000000001</v>
      </c>
      <c r="AC72">
        <v>22.441199000000001</v>
      </c>
      <c r="AD72">
        <v>21.055385000000001</v>
      </c>
      <c r="AE72">
        <v>38.164189999999998</v>
      </c>
      <c r="AF72">
        <v>0</v>
      </c>
      <c r="AG72">
        <v>49.416829999999997</v>
      </c>
      <c r="AH72">
        <v>77.615409999999997</v>
      </c>
      <c r="AI72">
        <v>0</v>
      </c>
      <c r="AJ72">
        <v>0</v>
      </c>
      <c r="AK72">
        <v>67.398437000000001</v>
      </c>
      <c r="AL72">
        <v>24.730613999999999</v>
      </c>
      <c r="AM72">
        <v>18.187716999999999</v>
      </c>
      <c r="AN72">
        <v>0.75425200000000003</v>
      </c>
      <c r="AO72">
        <v>0</v>
      </c>
      <c r="AP72">
        <v>3.9655659999999999</v>
      </c>
      <c r="AQ72">
        <v>0</v>
      </c>
      <c r="AR72">
        <v>33.642302000000001</v>
      </c>
      <c r="AS72">
        <v>34.008786000000001</v>
      </c>
      <c r="AT72">
        <v>19.348002000000001</v>
      </c>
      <c r="AU72">
        <v>0</v>
      </c>
      <c r="AV72">
        <v>0</v>
      </c>
      <c r="AW72">
        <v>0</v>
      </c>
      <c r="AX72">
        <v>0</v>
      </c>
      <c r="AY72">
        <v>5.3791640000000003</v>
      </c>
      <c r="AZ72">
        <v>1.8126150000000001</v>
      </c>
      <c r="BA72">
        <v>2.9946299999999999</v>
      </c>
      <c r="BB72">
        <v>5.1834150000000001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2867.9716619999995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613.38750100000004</v>
      </c>
      <c r="L73">
        <v>538.68953099999999</v>
      </c>
      <c r="M73">
        <v>93.891919000000001</v>
      </c>
      <c r="N73">
        <v>120.32521199999999</v>
      </c>
      <c r="O73">
        <v>126.323189</v>
      </c>
      <c r="P73">
        <v>145.09931</v>
      </c>
      <c r="Q73">
        <v>21.892261999999999</v>
      </c>
      <c r="R73">
        <v>21.718129999999999</v>
      </c>
      <c r="S73">
        <v>26.737950000000001</v>
      </c>
      <c r="T73">
        <v>2.9892660000000002</v>
      </c>
      <c r="U73">
        <v>405.11809799999997</v>
      </c>
      <c r="V73">
        <v>16.026142</v>
      </c>
      <c r="W73">
        <v>44.886470000000003</v>
      </c>
      <c r="X73">
        <v>142.98326800000001</v>
      </c>
      <c r="Y73">
        <v>0</v>
      </c>
      <c r="Z73">
        <v>12.616444</v>
      </c>
      <c r="AA73">
        <v>40.774053000000002</v>
      </c>
      <c r="AB73">
        <v>46.918734000000001</v>
      </c>
      <c r="AC73">
        <v>33.695754000000001</v>
      </c>
      <c r="AD73">
        <v>21.058430000000001</v>
      </c>
      <c r="AE73">
        <v>38.164189999999998</v>
      </c>
      <c r="AF73">
        <v>0</v>
      </c>
      <c r="AG73">
        <v>49.416829999999997</v>
      </c>
      <c r="AH73">
        <v>77.615409999999997</v>
      </c>
      <c r="AI73">
        <v>0</v>
      </c>
      <c r="AJ73">
        <v>0</v>
      </c>
      <c r="AK73">
        <v>67.398437000000001</v>
      </c>
      <c r="AL73">
        <v>24.730613999999999</v>
      </c>
      <c r="AM73">
        <v>18.187716999999999</v>
      </c>
      <c r="AN73">
        <v>0.75425200000000003</v>
      </c>
      <c r="AO73">
        <v>0</v>
      </c>
      <c r="AP73">
        <v>3.9655659999999999</v>
      </c>
      <c r="AQ73">
        <v>0</v>
      </c>
      <c r="AR73">
        <v>33.642302000000001</v>
      </c>
      <c r="AS73">
        <v>34.008786000000001</v>
      </c>
      <c r="AT73">
        <v>19.348002000000001</v>
      </c>
      <c r="AU73">
        <v>0</v>
      </c>
      <c r="AV73">
        <v>0</v>
      </c>
      <c r="AW73">
        <v>0</v>
      </c>
      <c r="AX73">
        <v>0</v>
      </c>
      <c r="AY73">
        <v>5.3791640000000003</v>
      </c>
      <c r="AZ73">
        <v>4.4409070000000002</v>
      </c>
      <c r="BA73">
        <v>2.9946299999999999</v>
      </c>
      <c r="BB73">
        <v>5.1834150000000001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2860.3618849999998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594.495451</v>
      </c>
      <c r="L74">
        <v>532.82002499999999</v>
      </c>
      <c r="M74">
        <v>93.891919000000001</v>
      </c>
      <c r="N74">
        <v>120.32521199999999</v>
      </c>
      <c r="O74">
        <v>126.323189</v>
      </c>
      <c r="P74">
        <v>145.09931</v>
      </c>
      <c r="Q74">
        <v>21.892261999999999</v>
      </c>
      <c r="R74">
        <v>21.718129999999999</v>
      </c>
      <c r="S74">
        <v>26.737950000000001</v>
      </c>
      <c r="T74">
        <v>2.9892660000000002</v>
      </c>
      <c r="U74">
        <v>405.11809799999997</v>
      </c>
      <c r="V74">
        <v>16.026142</v>
      </c>
      <c r="W74">
        <v>44.886470000000003</v>
      </c>
      <c r="X74">
        <v>142.98326800000001</v>
      </c>
      <c r="Y74">
        <v>0</v>
      </c>
      <c r="Z74">
        <v>12.616444</v>
      </c>
      <c r="AA74">
        <v>40.774053000000002</v>
      </c>
      <c r="AB74">
        <v>46.918734000000001</v>
      </c>
      <c r="AC74">
        <v>33.695754000000001</v>
      </c>
      <c r="AD74">
        <v>21.058430000000001</v>
      </c>
      <c r="AE74">
        <v>57.246285</v>
      </c>
      <c r="AF74">
        <v>0</v>
      </c>
      <c r="AG74">
        <v>49.416829999999997</v>
      </c>
      <c r="AH74">
        <v>77.615409999999997</v>
      </c>
      <c r="AI74">
        <v>0</v>
      </c>
      <c r="AJ74">
        <v>0</v>
      </c>
      <c r="AK74">
        <v>67.398437000000001</v>
      </c>
      <c r="AL74">
        <v>24.730613999999999</v>
      </c>
      <c r="AM74">
        <v>18.187716999999999</v>
      </c>
      <c r="AN74">
        <v>0.75425200000000003</v>
      </c>
      <c r="AO74">
        <v>0</v>
      </c>
      <c r="AP74">
        <v>3.9655659999999999</v>
      </c>
      <c r="AQ74">
        <v>0</v>
      </c>
      <c r="AR74">
        <v>33.642302000000001</v>
      </c>
      <c r="AS74">
        <v>34.008786000000001</v>
      </c>
      <c r="AT74">
        <v>19.348002000000001</v>
      </c>
      <c r="AU74">
        <v>0</v>
      </c>
      <c r="AV74">
        <v>0</v>
      </c>
      <c r="AW74">
        <v>0</v>
      </c>
      <c r="AX74">
        <v>0</v>
      </c>
      <c r="AY74">
        <v>5.3791640000000003</v>
      </c>
      <c r="AZ74">
        <v>4.4862229999999998</v>
      </c>
      <c r="BA74">
        <v>2.9946299999999999</v>
      </c>
      <c r="BB74">
        <v>5.1834150000000001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2854.7277399999998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594.495451</v>
      </c>
      <c r="L75">
        <v>538.68953099999999</v>
      </c>
      <c r="M75">
        <v>93.891919000000001</v>
      </c>
      <c r="N75">
        <v>120.32521199999999</v>
      </c>
      <c r="O75">
        <v>126.323189</v>
      </c>
      <c r="P75">
        <v>145.09931</v>
      </c>
      <c r="Q75">
        <v>21.892261999999999</v>
      </c>
      <c r="R75">
        <v>21.718129999999999</v>
      </c>
      <c r="S75">
        <v>26.737950000000001</v>
      </c>
      <c r="T75">
        <v>2.9892660000000002</v>
      </c>
      <c r="U75">
        <v>405.11809799999997</v>
      </c>
      <c r="V75">
        <v>16.026142</v>
      </c>
      <c r="W75">
        <v>44.886470000000003</v>
      </c>
      <c r="X75">
        <v>142.98326800000001</v>
      </c>
      <c r="Y75">
        <v>0</v>
      </c>
      <c r="Z75">
        <v>12.616444</v>
      </c>
      <c r="AA75">
        <v>40.774053000000002</v>
      </c>
      <c r="AB75">
        <v>46.918734000000001</v>
      </c>
      <c r="AC75">
        <v>33.695754000000001</v>
      </c>
      <c r="AD75">
        <v>21.058430000000001</v>
      </c>
      <c r="AE75">
        <v>57.246285</v>
      </c>
      <c r="AF75">
        <v>0</v>
      </c>
      <c r="AG75">
        <v>49.416829999999997</v>
      </c>
      <c r="AH75">
        <v>77.615409999999997</v>
      </c>
      <c r="AI75">
        <v>0</v>
      </c>
      <c r="AJ75">
        <v>0</v>
      </c>
      <c r="AK75">
        <v>67.398437000000001</v>
      </c>
      <c r="AL75">
        <v>48.337108000000001</v>
      </c>
      <c r="AM75">
        <v>18.187716999999999</v>
      </c>
      <c r="AN75">
        <v>0.75425200000000003</v>
      </c>
      <c r="AO75">
        <v>0</v>
      </c>
      <c r="AP75">
        <v>0.49569600000000003</v>
      </c>
      <c r="AQ75">
        <v>0</v>
      </c>
      <c r="AR75">
        <v>33.642302000000001</v>
      </c>
      <c r="AS75">
        <v>34.008786000000001</v>
      </c>
      <c r="AT75">
        <v>19.348002000000001</v>
      </c>
      <c r="AU75">
        <v>0</v>
      </c>
      <c r="AV75">
        <v>0</v>
      </c>
      <c r="AW75">
        <v>0</v>
      </c>
      <c r="AX75">
        <v>0</v>
      </c>
      <c r="AY75">
        <v>5.3791640000000003</v>
      </c>
      <c r="AZ75">
        <v>4.4862229999999998</v>
      </c>
      <c r="BA75">
        <v>2.9946299999999999</v>
      </c>
      <c r="BB75">
        <v>5.1834150000000001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2880.73387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594.495451</v>
      </c>
      <c r="L76">
        <v>538.68953099999999</v>
      </c>
      <c r="M76">
        <v>93.891919000000001</v>
      </c>
      <c r="N76">
        <v>120.32521199999999</v>
      </c>
      <c r="O76">
        <v>126.323189</v>
      </c>
      <c r="P76">
        <v>145.09931</v>
      </c>
      <c r="Q76">
        <v>21.892261999999999</v>
      </c>
      <c r="R76">
        <v>21.718129999999999</v>
      </c>
      <c r="S76">
        <v>26.737950000000001</v>
      </c>
      <c r="T76">
        <v>2.9892660000000002</v>
      </c>
      <c r="U76">
        <v>405.11809799999997</v>
      </c>
      <c r="V76">
        <v>16.026142</v>
      </c>
      <c r="W76">
        <v>44.886470000000003</v>
      </c>
      <c r="X76">
        <v>142.98326800000001</v>
      </c>
      <c r="Y76">
        <v>0</v>
      </c>
      <c r="Z76">
        <v>12.616444</v>
      </c>
      <c r="AA76">
        <v>40.774053000000002</v>
      </c>
      <c r="AB76">
        <v>46.918734000000001</v>
      </c>
      <c r="AC76">
        <v>33.695754000000001</v>
      </c>
      <c r="AD76">
        <v>21.058430000000001</v>
      </c>
      <c r="AE76">
        <v>57.246285</v>
      </c>
      <c r="AF76">
        <v>8.9218510000000002</v>
      </c>
      <c r="AG76">
        <v>49.416829999999997</v>
      </c>
      <c r="AH76">
        <v>97.019262999999995</v>
      </c>
      <c r="AI76">
        <v>0</v>
      </c>
      <c r="AJ76">
        <v>0</v>
      </c>
      <c r="AK76">
        <v>67.398437000000001</v>
      </c>
      <c r="AL76">
        <v>48.337108000000001</v>
      </c>
      <c r="AM76">
        <v>18.187716999999999</v>
      </c>
      <c r="AN76">
        <v>0.75425200000000003</v>
      </c>
      <c r="AO76">
        <v>0</v>
      </c>
      <c r="AP76">
        <v>0.49569600000000003</v>
      </c>
      <c r="AQ76">
        <v>18.500087000000001</v>
      </c>
      <c r="AR76">
        <v>33.642302000000001</v>
      </c>
      <c r="AS76">
        <v>34.008786000000001</v>
      </c>
      <c r="AT76">
        <v>19.348002000000001</v>
      </c>
      <c r="AU76">
        <v>0</v>
      </c>
      <c r="AV76">
        <v>0</v>
      </c>
      <c r="AW76">
        <v>0</v>
      </c>
      <c r="AX76">
        <v>0</v>
      </c>
      <c r="AY76">
        <v>5.3791640000000003</v>
      </c>
      <c r="AZ76">
        <v>6.7293329999999996</v>
      </c>
      <c r="BA76">
        <v>3.7395619999999998</v>
      </c>
      <c r="BB76">
        <v>5.1834150000000001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2930.5477030000006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646.93891099999996</v>
      </c>
      <c r="L77">
        <v>527.92707900000005</v>
      </c>
      <c r="M77">
        <v>93.891919000000001</v>
      </c>
      <c r="N77">
        <v>120.32521199999999</v>
      </c>
      <c r="O77">
        <v>126.323189</v>
      </c>
      <c r="P77">
        <v>145.09931</v>
      </c>
      <c r="Q77">
        <v>21.892261999999999</v>
      </c>
      <c r="R77">
        <v>21.718129999999999</v>
      </c>
      <c r="S77">
        <v>26.737950000000001</v>
      </c>
      <c r="T77">
        <v>2.9892660000000002</v>
      </c>
      <c r="U77">
        <v>405.11809799999997</v>
      </c>
      <c r="V77">
        <v>16.026142</v>
      </c>
      <c r="W77">
        <v>44.886470000000003</v>
      </c>
      <c r="X77">
        <v>142.98326800000001</v>
      </c>
      <c r="Y77">
        <v>0</v>
      </c>
      <c r="Z77">
        <v>12.616444</v>
      </c>
      <c r="AA77">
        <v>40.774053000000002</v>
      </c>
      <c r="AB77">
        <v>46.918734000000001</v>
      </c>
      <c r="AC77">
        <v>33.695754000000001</v>
      </c>
      <c r="AD77">
        <v>31.587644000000001</v>
      </c>
      <c r="AE77">
        <v>57.246285</v>
      </c>
      <c r="AF77">
        <v>8.9218510000000002</v>
      </c>
      <c r="AG77">
        <v>49.416829999999997</v>
      </c>
      <c r="AH77">
        <v>129.35901799999999</v>
      </c>
      <c r="AI77">
        <v>3.6900200000000001</v>
      </c>
      <c r="AJ77">
        <v>0</v>
      </c>
      <c r="AK77">
        <v>67.398437000000001</v>
      </c>
      <c r="AL77">
        <v>48.337108000000001</v>
      </c>
      <c r="AM77">
        <v>18.187716999999999</v>
      </c>
      <c r="AN77">
        <v>0.75425200000000003</v>
      </c>
      <c r="AO77">
        <v>0</v>
      </c>
      <c r="AP77">
        <v>0.49569600000000003</v>
      </c>
      <c r="AQ77">
        <v>29.831392000000001</v>
      </c>
      <c r="AR77">
        <v>33.642302000000001</v>
      </c>
      <c r="AS77">
        <v>34.008786000000001</v>
      </c>
      <c r="AT77">
        <v>19.348002000000001</v>
      </c>
      <c r="AU77">
        <v>0</v>
      </c>
      <c r="AV77">
        <v>0</v>
      </c>
      <c r="AW77">
        <v>0</v>
      </c>
      <c r="AX77">
        <v>0</v>
      </c>
      <c r="AY77">
        <v>5.3791640000000003</v>
      </c>
      <c r="AZ77">
        <v>6.7293329999999996</v>
      </c>
      <c r="BA77">
        <v>4.9910500000000004</v>
      </c>
      <c r="BB77">
        <v>5.1834150000000001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3031.3704930000008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666.26380700000004</v>
      </c>
      <c r="L78">
        <v>532.82002499999999</v>
      </c>
      <c r="M78">
        <v>93.891919000000001</v>
      </c>
      <c r="N78">
        <v>120.32521199999999</v>
      </c>
      <c r="O78">
        <v>126.323189</v>
      </c>
      <c r="P78">
        <v>145.09931</v>
      </c>
      <c r="Q78">
        <v>21.892261999999999</v>
      </c>
      <c r="R78">
        <v>21.718129999999999</v>
      </c>
      <c r="S78">
        <v>26.737950000000001</v>
      </c>
      <c r="T78">
        <v>2.9892660000000002</v>
      </c>
      <c r="U78">
        <v>405.11809799999997</v>
      </c>
      <c r="V78">
        <v>16.026142</v>
      </c>
      <c r="W78">
        <v>44.886470000000003</v>
      </c>
      <c r="X78">
        <v>142.98326800000001</v>
      </c>
      <c r="Y78">
        <v>0</v>
      </c>
      <c r="Z78">
        <v>19.020437999999999</v>
      </c>
      <c r="AA78">
        <v>40.774053000000002</v>
      </c>
      <c r="AB78">
        <v>46.918734000000001</v>
      </c>
      <c r="AC78">
        <v>33.695754000000001</v>
      </c>
      <c r="AD78">
        <v>42.116858999999998</v>
      </c>
      <c r="AE78">
        <v>57.246285</v>
      </c>
      <c r="AF78">
        <v>9.4794669999999996</v>
      </c>
      <c r="AG78">
        <v>49.416829999999997</v>
      </c>
      <c r="AH78">
        <v>159.758387</v>
      </c>
      <c r="AI78">
        <v>5.9040309999999998</v>
      </c>
      <c r="AJ78">
        <v>0</v>
      </c>
      <c r="AK78">
        <v>67.398437000000001</v>
      </c>
      <c r="AL78">
        <v>76.788555000000002</v>
      </c>
      <c r="AM78">
        <v>18.187716999999999</v>
      </c>
      <c r="AN78">
        <v>0.75425200000000003</v>
      </c>
      <c r="AO78">
        <v>0</v>
      </c>
      <c r="AP78">
        <v>7.5593599999999999</v>
      </c>
      <c r="AQ78">
        <v>40.083523</v>
      </c>
      <c r="AR78">
        <v>33.642302000000001</v>
      </c>
      <c r="AS78">
        <v>36.655287999999999</v>
      </c>
      <c r="AT78">
        <v>19.348002000000001</v>
      </c>
      <c r="AU78">
        <v>0</v>
      </c>
      <c r="AV78">
        <v>0</v>
      </c>
      <c r="AW78">
        <v>0</v>
      </c>
      <c r="AX78">
        <v>0</v>
      </c>
      <c r="AY78">
        <v>5.4769670000000001</v>
      </c>
      <c r="AZ78">
        <v>8.9724439999999994</v>
      </c>
      <c r="BA78">
        <v>6.0786509999999998</v>
      </c>
      <c r="BB78">
        <v>5.1834150000000001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3157.5347990000005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615.540753</v>
      </c>
      <c r="L79">
        <v>544.10377900000003</v>
      </c>
      <c r="M79">
        <v>93.891919000000001</v>
      </c>
      <c r="N79">
        <v>120.32521199999999</v>
      </c>
      <c r="O79">
        <v>126.323189</v>
      </c>
      <c r="P79">
        <v>145.09931</v>
      </c>
      <c r="Q79">
        <v>21.892261999999999</v>
      </c>
      <c r="R79">
        <v>21.718129999999999</v>
      </c>
      <c r="S79">
        <v>26.737950000000001</v>
      </c>
      <c r="T79">
        <v>2.9892660000000002</v>
      </c>
      <c r="U79">
        <v>405.11809799999997</v>
      </c>
      <c r="V79">
        <v>16.026142</v>
      </c>
      <c r="W79">
        <v>44.886470000000003</v>
      </c>
      <c r="X79">
        <v>142.98326800000001</v>
      </c>
      <c r="Y79">
        <v>0</v>
      </c>
      <c r="Z79">
        <v>19.020437999999999</v>
      </c>
      <c r="AA79">
        <v>40.774053000000002</v>
      </c>
      <c r="AB79">
        <v>46.918734000000001</v>
      </c>
      <c r="AC79">
        <v>33.695754000000001</v>
      </c>
      <c r="AD79">
        <v>42.116858999999998</v>
      </c>
      <c r="AE79">
        <v>57.246285</v>
      </c>
      <c r="AF79">
        <v>9.4794669999999996</v>
      </c>
      <c r="AG79">
        <v>49.416829999999997</v>
      </c>
      <c r="AH79">
        <v>159.758387</v>
      </c>
      <c r="AI79">
        <v>37.915685000000003</v>
      </c>
      <c r="AJ79">
        <v>0</v>
      </c>
      <c r="AK79">
        <v>67.398437000000001</v>
      </c>
      <c r="AL79">
        <v>76.788555000000002</v>
      </c>
      <c r="AM79">
        <v>18.187716999999999</v>
      </c>
      <c r="AN79">
        <v>0.75425200000000003</v>
      </c>
      <c r="AO79">
        <v>0</v>
      </c>
      <c r="AP79">
        <v>7.5593599999999999</v>
      </c>
      <c r="AQ79">
        <v>40.083523</v>
      </c>
      <c r="AR79">
        <v>33.642302000000001</v>
      </c>
      <c r="AS79">
        <v>36.655287999999999</v>
      </c>
      <c r="AT79">
        <v>19.348002000000001</v>
      </c>
      <c r="AU79">
        <v>0</v>
      </c>
      <c r="AV79">
        <v>0</v>
      </c>
      <c r="AW79">
        <v>0</v>
      </c>
      <c r="AX79">
        <v>0</v>
      </c>
      <c r="AY79">
        <v>5.4769670000000001</v>
      </c>
      <c r="AZ79">
        <v>8.9724439999999994</v>
      </c>
      <c r="BA79">
        <v>6.0786509999999998</v>
      </c>
      <c r="BB79">
        <v>5.1834150000000001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3150.1071530000004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505.23354999999998</v>
      </c>
      <c r="L80">
        <v>544.10377900000003</v>
      </c>
      <c r="M80">
        <v>93.891919000000001</v>
      </c>
      <c r="N80">
        <v>120.32521199999999</v>
      </c>
      <c r="O80">
        <v>126.323189</v>
      </c>
      <c r="P80">
        <v>145.09931</v>
      </c>
      <c r="Q80">
        <v>21.892261999999999</v>
      </c>
      <c r="R80">
        <v>21.718129999999999</v>
      </c>
      <c r="S80">
        <v>26.737950000000001</v>
      </c>
      <c r="T80">
        <v>2.9892660000000002</v>
      </c>
      <c r="U80">
        <v>405.11809799999997</v>
      </c>
      <c r="V80">
        <v>16.026142</v>
      </c>
      <c r="W80">
        <v>44.886470000000003</v>
      </c>
      <c r="X80">
        <v>142.98326800000001</v>
      </c>
      <c r="Y80">
        <v>0</v>
      </c>
      <c r="Z80">
        <v>19.020437999999999</v>
      </c>
      <c r="AA80">
        <v>40.774053000000002</v>
      </c>
      <c r="AB80">
        <v>46.918734000000001</v>
      </c>
      <c r="AC80">
        <v>33.695754000000001</v>
      </c>
      <c r="AD80">
        <v>42.116858999999998</v>
      </c>
      <c r="AE80">
        <v>57.246285</v>
      </c>
      <c r="AF80">
        <v>9.4794669999999996</v>
      </c>
      <c r="AG80">
        <v>49.416829999999997</v>
      </c>
      <c r="AH80">
        <v>159.758387</v>
      </c>
      <c r="AI80">
        <v>37.915685000000003</v>
      </c>
      <c r="AJ80">
        <v>0</v>
      </c>
      <c r="AK80">
        <v>67.398437000000001</v>
      </c>
      <c r="AL80">
        <v>76.788555000000002</v>
      </c>
      <c r="AM80">
        <v>18.187716999999999</v>
      </c>
      <c r="AN80">
        <v>0.75425200000000003</v>
      </c>
      <c r="AO80">
        <v>0</v>
      </c>
      <c r="AP80">
        <v>7.5593599999999999</v>
      </c>
      <c r="AQ80">
        <v>40.083523</v>
      </c>
      <c r="AR80">
        <v>33.642302000000001</v>
      </c>
      <c r="AS80">
        <v>36.655287999999999</v>
      </c>
      <c r="AT80">
        <v>19.348002000000001</v>
      </c>
      <c r="AU80">
        <v>0</v>
      </c>
      <c r="AV80">
        <v>0</v>
      </c>
      <c r="AW80">
        <v>0</v>
      </c>
      <c r="AX80">
        <v>0</v>
      </c>
      <c r="AY80">
        <v>5.4769670000000001</v>
      </c>
      <c r="AZ80">
        <v>8.9724439999999994</v>
      </c>
      <c r="BA80">
        <v>6.0786509999999998</v>
      </c>
      <c r="BB80">
        <v>5.1834150000000001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3039.7999500000001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20.3154</v>
      </c>
      <c r="K81">
        <v>505.23354999999998</v>
      </c>
      <c r="L81">
        <v>544.10377900000003</v>
      </c>
      <c r="M81">
        <v>93.891919000000001</v>
      </c>
      <c r="N81">
        <v>120.32521199999999</v>
      </c>
      <c r="O81">
        <v>126.323189</v>
      </c>
      <c r="P81">
        <v>145.09931</v>
      </c>
      <c r="Q81">
        <v>21.892261999999999</v>
      </c>
      <c r="R81">
        <v>21.718129999999999</v>
      </c>
      <c r="S81">
        <v>26.737950000000001</v>
      </c>
      <c r="T81">
        <v>2.9892660000000002</v>
      </c>
      <c r="U81">
        <v>405.11809799999997</v>
      </c>
      <c r="V81">
        <v>16.026142</v>
      </c>
      <c r="W81">
        <v>44.886470000000003</v>
      </c>
      <c r="X81">
        <v>142.98326800000001</v>
      </c>
      <c r="Y81">
        <v>0</v>
      </c>
      <c r="Z81">
        <v>19.020437999999999</v>
      </c>
      <c r="AA81">
        <v>40.774053000000002</v>
      </c>
      <c r="AB81">
        <v>46.918734000000001</v>
      </c>
      <c r="AC81">
        <v>33.695754000000001</v>
      </c>
      <c r="AD81">
        <v>42.116858999999998</v>
      </c>
      <c r="AE81">
        <v>57.246285</v>
      </c>
      <c r="AF81">
        <v>9.4794669999999996</v>
      </c>
      <c r="AG81">
        <v>49.416829999999997</v>
      </c>
      <c r="AH81">
        <v>159.758387</v>
      </c>
      <c r="AI81">
        <v>56.873525999999998</v>
      </c>
      <c r="AJ81">
        <v>0</v>
      </c>
      <c r="AK81">
        <v>67.398437000000001</v>
      </c>
      <c r="AL81">
        <v>76.788555000000002</v>
      </c>
      <c r="AM81">
        <v>18.187716999999999</v>
      </c>
      <c r="AN81">
        <v>0.75425200000000003</v>
      </c>
      <c r="AO81">
        <v>0</v>
      </c>
      <c r="AP81">
        <v>7.5593599999999999</v>
      </c>
      <c r="AQ81">
        <v>40.083523</v>
      </c>
      <c r="AR81">
        <v>33.642302000000001</v>
      </c>
      <c r="AS81">
        <v>36.655287999999999</v>
      </c>
      <c r="AT81">
        <v>19.348002000000001</v>
      </c>
      <c r="AU81">
        <v>0</v>
      </c>
      <c r="AV81">
        <v>0</v>
      </c>
      <c r="AW81">
        <v>0</v>
      </c>
      <c r="AX81">
        <v>0</v>
      </c>
      <c r="AY81">
        <v>5.4769670000000001</v>
      </c>
      <c r="AZ81">
        <v>8.9724439999999994</v>
      </c>
      <c r="BA81">
        <v>6.0786509999999998</v>
      </c>
      <c r="BB81">
        <v>5.1834150000000001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3079.073191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23.425784</v>
      </c>
      <c r="K82">
        <v>575.37004999999999</v>
      </c>
      <c r="L82">
        <v>544.10377900000003</v>
      </c>
      <c r="M82">
        <v>93.891919000000001</v>
      </c>
      <c r="N82">
        <v>120.32521199999999</v>
      </c>
      <c r="O82">
        <v>126.323189</v>
      </c>
      <c r="P82">
        <v>145.09931</v>
      </c>
      <c r="Q82">
        <v>21.892261999999999</v>
      </c>
      <c r="R82">
        <v>21.718129999999999</v>
      </c>
      <c r="S82">
        <v>26.737950000000001</v>
      </c>
      <c r="T82">
        <v>2.9892660000000002</v>
      </c>
      <c r="U82">
        <v>405.11809799999997</v>
      </c>
      <c r="V82">
        <v>16.026142</v>
      </c>
      <c r="W82">
        <v>44.886470000000003</v>
      </c>
      <c r="X82">
        <v>142.98326800000001</v>
      </c>
      <c r="Y82">
        <v>0</v>
      </c>
      <c r="Z82">
        <v>19.020437999999999</v>
      </c>
      <c r="AA82">
        <v>40.774053000000002</v>
      </c>
      <c r="AB82">
        <v>46.918734000000001</v>
      </c>
      <c r="AC82">
        <v>33.695754000000001</v>
      </c>
      <c r="AD82">
        <v>42.116858999999998</v>
      </c>
      <c r="AE82">
        <v>57.246285</v>
      </c>
      <c r="AF82">
        <v>9.4794669999999996</v>
      </c>
      <c r="AG82">
        <v>49.416829999999997</v>
      </c>
      <c r="AH82">
        <v>150.91885400000001</v>
      </c>
      <c r="AI82">
        <v>56.873525999999998</v>
      </c>
      <c r="AJ82">
        <v>0</v>
      </c>
      <c r="AK82">
        <v>67.398437000000001</v>
      </c>
      <c r="AL82">
        <v>76.788555000000002</v>
      </c>
      <c r="AM82">
        <v>18.187716999999999</v>
      </c>
      <c r="AN82">
        <v>0.75425200000000003</v>
      </c>
      <c r="AO82">
        <v>0</v>
      </c>
      <c r="AP82">
        <v>6.1961969999999997</v>
      </c>
      <c r="AQ82">
        <v>40.083523</v>
      </c>
      <c r="AR82">
        <v>33.642302000000001</v>
      </c>
      <c r="AS82">
        <v>36.655287999999999</v>
      </c>
      <c r="AT82">
        <v>19.348001</v>
      </c>
      <c r="AU82">
        <v>0</v>
      </c>
      <c r="AV82">
        <v>0</v>
      </c>
      <c r="AW82">
        <v>0</v>
      </c>
      <c r="AX82">
        <v>0</v>
      </c>
      <c r="AY82">
        <v>5.4769670000000001</v>
      </c>
      <c r="AZ82">
        <v>8.9724439999999994</v>
      </c>
      <c r="BA82">
        <v>5.8253750000000002</v>
      </c>
      <c r="BB82">
        <v>5.1834150000000001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3141.864102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23.425784</v>
      </c>
      <c r="K83">
        <v>655.15515800000003</v>
      </c>
      <c r="L83">
        <v>544.10377900000003</v>
      </c>
      <c r="M83">
        <v>93.891919000000001</v>
      </c>
      <c r="N83">
        <v>120.32521199999999</v>
      </c>
      <c r="O83">
        <v>126.323189</v>
      </c>
      <c r="P83">
        <v>145.09931</v>
      </c>
      <c r="Q83">
        <v>21.892261999999999</v>
      </c>
      <c r="R83">
        <v>21.718129999999999</v>
      </c>
      <c r="S83">
        <v>26.737950000000001</v>
      </c>
      <c r="T83">
        <v>2.9892660000000002</v>
      </c>
      <c r="U83">
        <v>405.11809799999997</v>
      </c>
      <c r="V83">
        <v>16.026142</v>
      </c>
      <c r="W83">
        <v>44.886470000000003</v>
      </c>
      <c r="X83">
        <v>142.98326800000001</v>
      </c>
      <c r="Y83">
        <v>0</v>
      </c>
      <c r="Z83">
        <v>19.020437999999999</v>
      </c>
      <c r="AA83">
        <v>40.774053000000002</v>
      </c>
      <c r="AB83">
        <v>46.918734000000001</v>
      </c>
      <c r="AC83">
        <v>33.695754000000001</v>
      </c>
      <c r="AD83">
        <v>42.116858999999998</v>
      </c>
      <c r="AE83">
        <v>57.246285</v>
      </c>
      <c r="AF83">
        <v>9.4794669999999996</v>
      </c>
      <c r="AG83">
        <v>49.416829999999997</v>
      </c>
      <c r="AH83">
        <v>150.91885400000001</v>
      </c>
      <c r="AI83">
        <v>56.873525999999998</v>
      </c>
      <c r="AJ83">
        <v>0</v>
      </c>
      <c r="AK83">
        <v>67.398437000000001</v>
      </c>
      <c r="AL83">
        <v>76.788555000000002</v>
      </c>
      <c r="AM83">
        <v>18.187716999999999</v>
      </c>
      <c r="AN83">
        <v>0.75425200000000003</v>
      </c>
      <c r="AO83">
        <v>0</v>
      </c>
      <c r="AP83">
        <v>6.1961969999999997</v>
      </c>
      <c r="AQ83">
        <v>40.083523</v>
      </c>
      <c r="AR83">
        <v>33.642302000000001</v>
      </c>
      <c r="AS83">
        <v>36.655287999999999</v>
      </c>
      <c r="AT83">
        <v>19.348002999999999</v>
      </c>
      <c r="AU83">
        <v>0</v>
      </c>
      <c r="AV83">
        <v>0</v>
      </c>
      <c r="AW83">
        <v>0</v>
      </c>
      <c r="AX83">
        <v>0</v>
      </c>
      <c r="AY83">
        <v>5.4769670000000001</v>
      </c>
      <c r="AZ83">
        <v>8.9724439999999994</v>
      </c>
      <c r="BA83">
        <v>5.8253750000000002</v>
      </c>
      <c r="BB83">
        <v>5.1834150000000001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3221.6492120000003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23.425784</v>
      </c>
      <c r="K84">
        <v>666.26380700000004</v>
      </c>
      <c r="L84">
        <v>544.10377900000003</v>
      </c>
      <c r="M84">
        <v>93.891919000000001</v>
      </c>
      <c r="N84">
        <v>120.32521199999999</v>
      </c>
      <c r="O84">
        <v>126.323189</v>
      </c>
      <c r="P84">
        <v>145.09931</v>
      </c>
      <c r="Q84">
        <v>21.892261999999999</v>
      </c>
      <c r="R84">
        <v>21.718129999999999</v>
      </c>
      <c r="S84">
        <v>26.737950000000001</v>
      </c>
      <c r="T84">
        <v>2.9892660000000002</v>
      </c>
      <c r="U84">
        <v>405.11809799999997</v>
      </c>
      <c r="V84">
        <v>16.026142</v>
      </c>
      <c r="W84">
        <v>44.886470000000003</v>
      </c>
      <c r="X84">
        <v>142.98326800000001</v>
      </c>
      <c r="Y84">
        <v>0</v>
      </c>
      <c r="Z84">
        <v>19.020437999999999</v>
      </c>
      <c r="AA84">
        <v>40.774053000000002</v>
      </c>
      <c r="AB84">
        <v>46.918734000000001</v>
      </c>
      <c r="AC84">
        <v>33.695754000000001</v>
      </c>
      <c r="AD84">
        <v>42.116858999999998</v>
      </c>
      <c r="AE84">
        <v>57.246285</v>
      </c>
      <c r="AF84">
        <v>9.4794669999999996</v>
      </c>
      <c r="AG84">
        <v>49.416829999999997</v>
      </c>
      <c r="AH84">
        <v>140.138936</v>
      </c>
      <c r="AI84">
        <v>37.915685000000003</v>
      </c>
      <c r="AJ84">
        <v>0</v>
      </c>
      <c r="AK84">
        <v>67.398437000000001</v>
      </c>
      <c r="AL84">
        <v>76.788555000000002</v>
      </c>
      <c r="AM84">
        <v>18.187716999999999</v>
      </c>
      <c r="AN84">
        <v>0.75425200000000003</v>
      </c>
      <c r="AO84">
        <v>0</v>
      </c>
      <c r="AP84">
        <v>6.1961969999999997</v>
      </c>
      <c r="AQ84">
        <v>40.083523</v>
      </c>
      <c r="AR84">
        <v>33.642302000000001</v>
      </c>
      <c r="AS84">
        <v>36.655287999999999</v>
      </c>
      <c r="AT84">
        <v>19.348002000000001</v>
      </c>
      <c r="AU84">
        <v>0</v>
      </c>
      <c r="AV84">
        <v>0</v>
      </c>
      <c r="AW84">
        <v>0</v>
      </c>
      <c r="AX84">
        <v>0</v>
      </c>
      <c r="AY84">
        <v>5.4769670000000001</v>
      </c>
      <c r="AZ84">
        <v>8.9724439999999994</v>
      </c>
      <c r="BA84">
        <v>5.4082119999999998</v>
      </c>
      <c r="BB84">
        <v>5.1834150000000001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3202.6029380000004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23.425784</v>
      </c>
      <c r="K85">
        <v>607.23595599999999</v>
      </c>
      <c r="L85">
        <v>509.04346199999998</v>
      </c>
      <c r="M85">
        <v>93.891919000000001</v>
      </c>
      <c r="N85">
        <v>120.32521199999999</v>
      </c>
      <c r="O85">
        <v>126.323189</v>
      </c>
      <c r="P85">
        <v>145.09931</v>
      </c>
      <c r="Q85">
        <v>21.892261999999999</v>
      </c>
      <c r="R85">
        <v>21.718129999999999</v>
      </c>
      <c r="S85">
        <v>26.737950000000001</v>
      </c>
      <c r="T85">
        <v>2.9892660000000002</v>
      </c>
      <c r="U85">
        <v>405.11809799999997</v>
      </c>
      <c r="V85">
        <v>16.026142</v>
      </c>
      <c r="W85">
        <v>44.886470000000003</v>
      </c>
      <c r="X85">
        <v>142.98326800000001</v>
      </c>
      <c r="Y85">
        <v>0</v>
      </c>
      <c r="Z85">
        <v>19.020437999999999</v>
      </c>
      <c r="AA85">
        <v>40.774053000000002</v>
      </c>
      <c r="AB85">
        <v>46.918734000000001</v>
      </c>
      <c r="AC85">
        <v>33.695754000000001</v>
      </c>
      <c r="AD85">
        <v>42.116858999999998</v>
      </c>
      <c r="AE85">
        <v>57.246285</v>
      </c>
      <c r="AF85">
        <v>9.4794669999999996</v>
      </c>
      <c r="AG85">
        <v>49.416829999999997</v>
      </c>
      <c r="AH85">
        <v>140.138936</v>
      </c>
      <c r="AI85">
        <v>5.9040309999999998</v>
      </c>
      <c r="AJ85">
        <v>0</v>
      </c>
      <c r="AK85">
        <v>67.398437000000001</v>
      </c>
      <c r="AL85">
        <v>76.788555000000002</v>
      </c>
      <c r="AM85">
        <v>18.187716999999999</v>
      </c>
      <c r="AN85">
        <v>0.75425200000000003</v>
      </c>
      <c r="AO85">
        <v>0</v>
      </c>
      <c r="AP85">
        <v>7.187589</v>
      </c>
      <c r="AQ85">
        <v>40.083523</v>
      </c>
      <c r="AR85">
        <v>33.642302000000001</v>
      </c>
      <c r="AS85">
        <v>36.655287999999999</v>
      </c>
      <c r="AT85">
        <v>19.347999999999999</v>
      </c>
      <c r="AU85">
        <v>0</v>
      </c>
      <c r="AV85">
        <v>0</v>
      </c>
      <c r="AW85">
        <v>0</v>
      </c>
      <c r="AX85">
        <v>0</v>
      </c>
      <c r="AY85">
        <v>5.4769670000000001</v>
      </c>
      <c r="AZ85">
        <v>8.9724439999999994</v>
      </c>
      <c r="BA85">
        <v>5.4082119999999998</v>
      </c>
      <c r="BB85">
        <v>5.1834150000000001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3077.494506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23.425784</v>
      </c>
      <c r="K86">
        <v>594.495451</v>
      </c>
      <c r="L86">
        <v>509.04346199999998</v>
      </c>
      <c r="M86">
        <v>93.891919000000001</v>
      </c>
      <c r="N86">
        <v>120.32521199999999</v>
      </c>
      <c r="O86">
        <v>126.323189</v>
      </c>
      <c r="P86">
        <v>145.09931</v>
      </c>
      <c r="Q86">
        <v>21.892261999999999</v>
      </c>
      <c r="R86">
        <v>21.718129999999999</v>
      </c>
      <c r="S86">
        <v>26.737950000000001</v>
      </c>
      <c r="T86">
        <v>2.9892660000000002</v>
      </c>
      <c r="U86">
        <v>405.11809799999997</v>
      </c>
      <c r="V86">
        <v>16.026142</v>
      </c>
      <c r="W86">
        <v>44.886470000000003</v>
      </c>
      <c r="X86">
        <v>142.98326800000001</v>
      </c>
      <c r="Y86">
        <v>0</v>
      </c>
      <c r="Z86">
        <v>18.924665999999998</v>
      </c>
      <c r="AA86">
        <v>40.774053000000002</v>
      </c>
      <c r="AB86">
        <v>46.918734000000001</v>
      </c>
      <c r="AC86">
        <v>33.695754000000001</v>
      </c>
      <c r="AD86">
        <v>21.058430000000001</v>
      </c>
      <c r="AE86">
        <v>57.246285</v>
      </c>
      <c r="AF86">
        <v>8.9218510000000002</v>
      </c>
      <c r="AG86">
        <v>49.416829999999997</v>
      </c>
      <c r="AH86">
        <v>129.35901799999999</v>
      </c>
      <c r="AI86">
        <v>3.6900200000000001</v>
      </c>
      <c r="AJ86">
        <v>0</v>
      </c>
      <c r="AK86">
        <v>67.398437000000001</v>
      </c>
      <c r="AL86">
        <v>24.730613999999999</v>
      </c>
      <c r="AM86">
        <v>18.187716999999999</v>
      </c>
      <c r="AN86">
        <v>0.75425200000000003</v>
      </c>
      <c r="AO86">
        <v>0</v>
      </c>
      <c r="AP86">
        <v>0</v>
      </c>
      <c r="AQ86">
        <v>40.083523</v>
      </c>
      <c r="AR86">
        <v>33.642302000000001</v>
      </c>
      <c r="AS86">
        <v>34.008786000000001</v>
      </c>
      <c r="AT86">
        <v>19.348002000000001</v>
      </c>
      <c r="AU86">
        <v>0</v>
      </c>
      <c r="AV86">
        <v>0</v>
      </c>
      <c r="AW86">
        <v>0</v>
      </c>
      <c r="AX86">
        <v>0</v>
      </c>
      <c r="AY86">
        <v>5.3791640000000003</v>
      </c>
      <c r="AZ86">
        <v>8.9724439999999994</v>
      </c>
      <c r="BA86">
        <v>4.9910500000000004</v>
      </c>
      <c r="BB86">
        <v>5.1834150000000001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2967.6412599999999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6.7530960000000002</v>
      </c>
      <c r="K87">
        <v>594.495451</v>
      </c>
      <c r="L87">
        <v>509.04346199999998</v>
      </c>
      <c r="M87">
        <v>93.891919000000001</v>
      </c>
      <c r="N87">
        <v>120.32521199999999</v>
      </c>
      <c r="O87">
        <v>126.323189</v>
      </c>
      <c r="P87">
        <v>145.09931</v>
      </c>
      <c r="Q87">
        <v>21.892261999999999</v>
      </c>
      <c r="R87">
        <v>21.718129999999999</v>
      </c>
      <c r="S87">
        <v>26.737950000000001</v>
      </c>
      <c r="T87">
        <v>2.9892660000000002</v>
      </c>
      <c r="U87">
        <v>405.11809799999997</v>
      </c>
      <c r="V87">
        <v>16.026142</v>
      </c>
      <c r="W87">
        <v>44.886470000000003</v>
      </c>
      <c r="X87">
        <v>142.98326800000001</v>
      </c>
      <c r="Y87">
        <v>0</v>
      </c>
      <c r="Z87">
        <v>18.924665999999998</v>
      </c>
      <c r="AA87">
        <v>40.774053000000002</v>
      </c>
      <c r="AB87">
        <v>46.918734000000001</v>
      </c>
      <c r="AC87">
        <v>33.695754000000001</v>
      </c>
      <c r="AD87">
        <v>21.058430000000001</v>
      </c>
      <c r="AE87">
        <v>57.246285</v>
      </c>
      <c r="AF87">
        <v>8.9218510000000002</v>
      </c>
      <c r="AG87">
        <v>49.416829999999997</v>
      </c>
      <c r="AH87">
        <v>129.35901799999999</v>
      </c>
      <c r="AI87">
        <v>0</v>
      </c>
      <c r="AJ87">
        <v>0</v>
      </c>
      <c r="AK87">
        <v>67.398437000000001</v>
      </c>
      <c r="AL87">
        <v>24.730613999999999</v>
      </c>
      <c r="AM87">
        <v>18.187716999999999</v>
      </c>
      <c r="AN87">
        <v>0.75425200000000003</v>
      </c>
      <c r="AO87">
        <v>0</v>
      </c>
      <c r="AP87">
        <v>0</v>
      </c>
      <c r="AQ87">
        <v>40.083523</v>
      </c>
      <c r="AR87">
        <v>33.642302000000001</v>
      </c>
      <c r="AS87">
        <v>34.008786000000001</v>
      </c>
      <c r="AT87">
        <v>19.348004</v>
      </c>
      <c r="AU87">
        <v>0</v>
      </c>
      <c r="AV87">
        <v>0</v>
      </c>
      <c r="AW87">
        <v>0</v>
      </c>
      <c r="AX87">
        <v>0</v>
      </c>
      <c r="AY87">
        <v>5.3791640000000003</v>
      </c>
      <c r="AZ87">
        <v>8.9724439999999994</v>
      </c>
      <c r="BA87">
        <v>4.9910500000000004</v>
      </c>
      <c r="BB87">
        <v>5.1834150000000001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2947.278554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594.495451</v>
      </c>
      <c r="L88">
        <v>509.04346199999998</v>
      </c>
      <c r="M88">
        <v>93.891919000000001</v>
      </c>
      <c r="N88">
        <v>120.32521199999999</v>
      </c>
      <c r="O88">
        <v>126.323189</v>
      </c>
      <c r="P88">
        <v>145.09931</v>
      </c>
      <c r="Q88">
        <v>21.892261999999999</v>
      </c>
      <c r="R88">
        <v>21.718129999999999</v>
      </c>
      <c r="S88">
        <v>26.737950000000001</v>
      </c>
      <c r="T88">
        <v>2.9892660000000002</v>
      </c>
      <c r="U88">
        <v>405.11809799999997</v>
      </c>
      <c r="V88">
        <v>16.026142</v>
      </c>
      <c r="W88">
        <v>44.886470000000003</v>
      </c>
      <c r="X88">
        <v>142.98326800000001</v>
      </c>
      <c r="Y88">
        <v>0</v>
      </c>
      <c r="Z88">
        <v>18.924665999999998</v>
      </c>
      <c r="AA88">
        <v>40.774053000000002</v>
      </c>
      <c r="AB88">
        <v>46.918734000000001</v>
      </c>
      <c r="AC88">
        <v>33.695754000000001</v>
      </c>
      <c r="AD88">
        <v>21.058430000000001</v>
      </c>
      <c r="AE88">
        <v>57.246285</v>
      </c>
      <c r="AF88">
        <v>8.9218510000000002</v>
      </c>
      <c r="AG88">
        <v>49.416829999999997</v>
      </c>
      <c r="AH88">
        <v>129.35901799999999</v>
      </c>
      <c r="AI88">
        <v>0</v>
      </c>
      <c r="AJ88">
        <v>0</v>
      </c>
      <c r="AK88">
        <v>67.398437000000001</v>
      </c>
      <c r="AL88">
        <v>24.730613999999999</v>
      </c>
      <c r="AM88">
        <v>18.187716999999999</v>
      </c>
      <c r="AN88">
        <v>0.75425200000000003</v>
      </c>
      <c r="AO88">
        <v>0</v>
      </c>
      <c r="AP88">
        <v>0</v>
      </c>
      <c r="AQ88">
        <v>40.083523</v>
      </c>
      <c r="AR88">
        <v>33.642302000000001</v>
      </c>
      <c r="AS88">
        <v>34.008786000000001</v>
      </c>
      <c r="AT88">
        <v>19.347999999999999</v>
      </c>
      <c r="AU88">
        <v>0</v>
      </c>
      <c r="AV88">
        <v>0</v>
      </c>
      <c r="AW88">
        <v>0</v>
      </c>
      <c r="AX88">
        <v>0</v>
      </c>
      <c r="AY88">
        <v>5.3791640000000003</v>
      </c>
      <c r="AZ88">
        <v>8.9724439999999994</v>
      </c>
      <c r="BA88">
        <v>4.9910500000000004</v>
      </c>
      <c r="BB88">
        <v>5.1834150000000001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2940.5254539999996</v>
      </c>
    </row>
    <row r="89" spans="1:117">
      <c r="A89" t="s">
        <v>131</v>
      </c>
      <c r="B89">
        <v>0</v>
      </c>
      <c r="C89">
        <v>0</v>
      </c>
      <c r="D89">
        <v>19.347999999999999</v>
      </c>
      <c r="E89">
        <v>0</v>
      </c>
      <c r="F89">
        <v>0</v>
      </c>
      <c r="G89">
        <v>31.924199999999999</v>
      </c>
      <c r="H89">
        <v>0</v>
      </c>
      <c r="I89">
        <v>0</v>
      </c>
      <c r="J89">
        <v>13.562303999999999</v>
      </c>
      <c r="K89">
        <v>594.495451</v>
      </c>
      <c r="L89">
        <v>509.04346199999998</v>
      </c>
      <c r="M89">
        <v>93.891919000000001</v>
      </c>
      <c r="N89">
        <v>120.32521199999999</v>
      </c>
      <c r="O89">
        <v>126.323189</v>
      </c>
      <c r="P89">
        <v>145.09931</v>
      </c>
      <c r="Q89">
        <v>21.892261999999999</v>
      </c>
      <c r="R89">
        <v>21.718129999999999</v>
      </c>
      <c r="S89">
        <v>26.737950000000001</v>
      </c>
      <c r="T89">
        <v>2.9892660000000002</v>
      </c>
      <c r="U89">
        <v>405.11809799999997</v>
      </c>
      <c r="V89">
        <v>16.026142</v>
      </c>
      <c r="W89">
        <v>44.886470000000003</v>
      </c>
      <c r="X89">
        <v>142.98326800000001</v>
      </c>
      <c r="Y89">
        <v>0</v>
      </c>
      <c r="Z89">
        <v>18.924665999999998</v>
      </c>
      <c r="AA89">
        <v>40.774053000000002</v>
      </c>
      <c r="AB89">
        <v>46.918734000000001</v>
      </c>
      <c r="AC89">
        <v>33.695754000000001</v>
      </c>
      <c r="AD89">
        <v>21.058430000000001</v>
      </c>
      <c r="AE89">
        <v>57.246285</v>
      </c>
      <c r="AF89">
        <v>8.9218510000000002</v>
      </c>
      <c r="AG89">
        <v>49.416829999999997</v>
      </c>
      <c r="AH89">
        <v>129.35901799999999</v>
      </c>
      <c r="AI89">
        <v>0</v>
      </c>
      <c r="AJ89">
        <v>0</v>
      </c>
      <c r="AK89">
        <v>67.398437000000001</v>
      </c>
      <c r="AL89">
        <v>24.730613999999999</v>
      </c>
      <c r="AM89">
        <v>18.187716999999999</v>
      </c>
      <c r="AN89">
        <v>0.75425200000000003</v>
      </c>
      <c r="AO89">
        <v>0</v>
      </c>
      <c r="AP89">
        <v>0</v>
      </c>
      <c r="AQ89">
        <v>40.083523</v>
      </c>
      <c r="AR89">
        <v>33.642302000000001</v>
      </c>
      <c r="AS89">
        <v>34.008786000000001</v>
      </c>
      <c r="AT89">
        <v>19.347999999999999</v>
      </c>
      <c r="AU89">
        <v>0</v>
      </c>
      <c r="AV89">
        <v>0</v>
      </c>
      <c r="AW89">
        <v>0</v>
      </c>
      <c r="AX89">
        <v>0</v>
      </c>
      <c r="AY89">
        <v>5.3791640000000003</v>
      </c>
      <c r="AZ89">
        <v>8.9724439999999994</v>
      </c>
      <c r="BA89">
        <v>4.9910500000000004</v>
      </c>
      <c r="BB89">
        <v>5.1834150000000001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3005.359958</v>
      </c>
    </row>
    <row r="90" spans="1:117">
      <c r="A90" t="s">
        <v>132</v>
      </c>
      <c r="B90">
        <v>0</v>
      </c>
      <c r="C90">
        <v>0</v>
      </c>
      <c r="D90">
        <v>20.828025</v>
      </c>
      <c r="E90">
        <v>0</v>
      </c>
      <c r="F90">
        <v>0</v>
      </c>
      <c r="G90">
        <v>34.411481999999999</v>
      </c>
      <c r="H90">
        <v>0</v>
      </c>
      <c r="I90">
        <v>0</v>
      </c>
      <c r="J90">
        <v>42.207951999999999</v>
      </c>
      <c r="K90">
        <v>594.495451</v>
      </c>
      <c r="L90">
        <v>509.04346199999998</v>
      </c>
      <c r="M90">
        <v>93.891919000000001</v>
      </c>
      <c r="N90">
        <v>120.32521199999999</v>
      </c>
      <c r="O90">
        <v>126.323189</v>
      </c>
      <c r="P90">
        <v>145.09931</v>
      </c>
      <c r="Q90">
        <v>21.892261999999999</v>
      </c>
      <c r="R90">
        <v>21.718129999999999</v>
      </c>
      <c r="S90">
        <v>26.737950000000001</v>
      </c>
      <c r="T90">
        <v>2.9892660000000002</v>
      </c>
      <c r="U90">
        <v>405.11809799999997</v>
      </c>
      <c r="V90">
        <v>16.026142</v>
      </c>
      <c r="W90">
        <v>44.886470000000003</v>
      </c>
      <c r="X90">
        <v>142.98326800000001</v>
      </c>
      <c r="Y90">
        <v>0</v>
      </c>
      <c r="Z90">
        <v>19.020437999999999</v>
      </c>
      <c r="AA90">
        <v>40.774053000000002</v>
      </c>
      <c r="AB90">
        <v>46.918734000000001</v>
      </c>
      <c r="AC90">
        <v>33.695754000000001</v>
      </c>
      <c r="AD90">
        <v>42.116858999999998</v>
      </c>
      <c r="AE90">
        <v>57.246285</v>
      </c>
      <c r="AF90">
        <v>9.4794669999999996</v>
      </c>
      <c r="AG90">
        <v>49.416829999999997</v>
      </c>
      <c r="AH90">
        <v>129.35901799999999</v>
      </c>
      <c r="AI90">
        <v>0</v>
      </c>
      <c r="AJ90">
        <v>0</v>
      </c>
      <c r="AK90">
        <v>67.398437000000001</v>
      </c>
      <c r="AL90">
        <v>76.788555000000002</v>
      </c>
      <c r="AM90">
        <v>18.187716999999999</v>
      </c>
      <c r="AN90">
        <v>0.75425200000000003</v>
      </c>
      <c r="AO90">
        <v>0</v>
      </c>
      <c r="AP90">
        <v>1.7349349999999999</v>
      </c>
      <c r="AQ90">
        <v>40.083523</v>
      </c>
      <c r="AR90">
        <v>33.642302000000001</v>
      </c>
      <c r="AS90">
        <v>36.655287999999999</v>
      </c>
      <c r="AT90">
        <v>19.348005000000001</v>
      </c>
      <c r="AU90">
        <v>0</v>
      </c>
      <c r="AV90">
        <v>0</v>
      </c>
      <c r="AW90">
        <v>0</v>
      </c>
      <c r="AX90">
        <v>0</v>
      </c>
      <c r="AY90">
        <v>5.4769670000000001</v>
      </c>
      <c r="AZ90">
        <v>8.9724439999999994</v>
      </c>
      <c r="BA90">
        <v>4.9910500000000004</v>
      </c>
      <c r="BB90">
        <v>5.1834150000000001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3116.221916</v>
      </c>
    </row>
    <row r="91" spans="1:117">
      <c r="A91" t="s">
        <v>133</v>
      </c>
      <c r="B91">
        <v>0</v>
      </c>
      <c r="C91">
        <v>0</v>
      </c>
      <c r="D91">
        <v>6.0107020000000002</v>
      </c>
      <c r="E91">
        <v>0</v>
      </c>
      <c r="F91">
        <v>0</v>
      </c>
      <c r="G91">
        <v>9.9555179999999996</v>
      </c>
      <c r="H91">
        <v>0</v>
      </c>
      <c r="I91">
        <v>0</v>
      </c>
      <c r="J91">
        <v>42.207951999999999</v>
      </c>
      <c r="K91">
        <v>594.495451</v>
      </c>
      <c r="L91">
        <v>541.28011400000003</v>
      </c>
      <c r="M91">
        <v>93.891919000000001</v>
      </c>
      <c r="N91">
        <v>120.32521199999999</v>
      </c>
      <c r="O91">
        <v>126.323189</v>
      </c>
      <c r="P91">
        <v>145.09931</v>
      </c>
      <c r="Q91">
        <v>21.892261999999999</v>
      </c>
      <c r="R91">
        <v>21.718129999999999</v>
      </c>
      <c r="S91">
        <v>26.737950000000001</v>
      </c>
      <c r="T91">
        <v>2.9892660000000002</v>
      </c>
      <c r="U91">
        <v>405.11809799999997</v>
      </c>
      <c r="V91">
        <v>16.026142</v>
      </c>
      <c r="W91">
        <v>44.886470000000003</v>
      </c>
      <c r="X91">
        <v>142.98326800000001</v>
      </c>
      <c r="Y91">
        <v>0</v>
      </c>
      <c r="Z91">
        <v>19.020437999999999</v>
      </c>
      <c r="AA91">
        <v>40.774053000000002</v>
      </c>
      <c r="AB91">
        <v>46.918734000000001</v>
      </c>
      <c r="AC91">
        <v>33.695754000000001</v>
      </c>
      <c r="AD91">
        <v>42.116858999999998</v>
      </c>
      <c r="AE91">
        <v>57.246285</v>
      </c>
      <c r="AF91">
        <v>9.4794669999999996</v>
      </c>
      <c r="AG91">
        <v>49.416829999999997</v>
      </c>
      <c r="AH91">
        <v>129.35901799999999</v>
      </c>
      <c r="AI91">
        <v>0</v>
      </c>
      <c r="AJ91">
        <v>0</v>
      </c>
      <c r="AK91">
        <v>67.398437000000001</v>
      </c>
      <c r="AL91">
        <v>76.788555000000002</v>
      </c>
      <c r="AM91">
        <v>18.187716999999999</v>
      </c>
      <c r="AN91">
        <v>0.75425200000000003</v>
      </c>
      <c r="AO91">
        <v>0</v>
      </c>
      <c r="AP91">
        <v>1.7349349999999999</v>
      </c>
      <c r="AQ91">
        <v>40.083523</v>
      </c>
      <c r="AR91">
        <v>33.642302000000001</v>
      </c>
      <c r="AS91">
        <v>36.655287999999999</v>
      </c>
      <c r="AT91">
        <v>19.347999999999999</v>
      </c>
      <c r="AU91">
        <v>0</v>
      </c>
      <c r="AV91">
        <v>0</v>
      </c>
      <c r="AW91">
        <v>0</v>
      </c>
      <c r="AX91">
        <v>0</v>
      </c>
      <c r="AY91">
        <v>5.4769670000000001</v>
      </c>
      <c r="AZ91">
        <v>8.9724439999999994</v>
      </c>
      <c r="BA91">
        <v>4.9910500000000004</v>
      </c>
      <c r="BB91">
        <v>5.1834150000000001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3109.1852760000002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21.892551999999998</v>
      </c>
      <c r="K92">
        <v>594.495451</v>
      </c>
      <c r="L92">
        <v>544.10377900000003</v>
      </c>
      <c r="M92">
        <v>93.891919000000001</v>
      </c>
      <c r="N92">
        <v>120.32521199999999</v>
      </c>
      <c r="O92">
        <v>126.323189</v>
      </c>
      <c r="P92">
        <v>145.09931</v>
      </c>
      <c r="Q92">
        <v>21.892261999999999</v>
      </c>
      <c r="R92">
        <v>21.718129999999999</v>
      </c>
      <c r="S92">
        <v>26.737950000000001</v>
      </c>
      <c r="T92">
        <v>2.9892660000000002</v>
      </c>
      <c r="U92">
        <v>405.11809799999997</v>
      </c>
      <c r="V92">
        <v>16.026142</v>
      </c>
      <c r="W92">
        <v>44.886470000000003</v>
      </c>
      <c r="X92">
        <v>142.98326800000001</v>
      </c>
      <c r="Y92">
        <v>0</v>
      </c>
      <c r="Z92">
        <v>19.020437999999999</v>
      </c>
      <c r="AA92">
        <v>40.774053000000002</v>
      </c>
      <c r="AB92">
        <v>46.918734000000001</v>
      </c>
      <c r="AC92">
        <v>33.695754000000001</v>
      </c>
      <c r="AD92">
        <v>42.116858999999998</v>
      </c>
      <c r="AE92">
        <v>57.246285</v>
      </c>
      <c r="AF92">
        <v>9.4794669999999996</v>
      </c>
      <c r="AG92">
        <v>49.416829999999997</v>
      </c>
      <c r="AH92">
        <v>129.35901799999999</v>
      </c>
      <c r="AI92">
        <v>0</v>
      </c>
      <c r="AJ92">
        <v>0</v>
      </c>
      <c r="AK92">
        <v>67.398437000000001</v>
      </c>
      <c r="AL92">
        <v>35.971801999999997</v>
      </c>
      <c r="AM92">
        <v>18.187716999999999</v>
      </c>
      <c r="AN92">
        <v>0.75425200000000003</v>
      </c>
      <c r="AO92">
        <v>0</v>
      </c>
      <c r="AP92">
        <v>1.7349349999999999</v>
      </c>
      <c r="AQ92">
        <v>40.083523</v>
      </c>
      <c r="AR92">
        <v>33.642302000000001</v>
      </c>
      <c r="AS92">
        <v>36.655287999999999</v>
      </c>
      <c r="AT92">
        <v>19.348005000000001</v>
      </c>
      <c r="AU92">
        <v>0</v>
      </c>
      <c r="AV92">
        <v>0</v>
      </c>
      <c r="AW92">
        <v>0</v>
      </c>
      <c r="AX92">
        <v>0</v>
      </c>
      <c r="AY92">
        <v>5.4769670000000001</v>
      </c>
      <c r="AZ92">
        <v>8.9724439999999994</v>
      </c>
      <c r="BA92">
        <v>4.9910500000000004</v>
      </c>
      <c r="BB92">
        <v>5.1834150000000001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3034.9105730000001</v>
      </c>
    </row>
    <row r="93" spans="1:117">
      <c r="A93" t="s">
        <v>135</v>
      </c>
      <c r="B93">
        <v>0</v>
      </c>
      <c r="C93">
        <v>0</v>
      </c>
      <c r="D93">
        <v>13.337298000000001</v>
      </c>
      <c r="E93">
        <v>0</v>
      </c>
      <c r="F93">
        <v>0</v>
      </c>
      <c r="G93">
        <v>21.968682000000001</v>
      </c>
      <c r="H93">
        <v>0</v>
      </c>
      <c r="I93">
        <v>0</v>
      </c>
      <c r="J93">
        <v>21.892551999999998</v>
      </c>
      <c r="K93">
        <v>647.90426300000001</v>
      </c>
      <c r="L93">
        <v>544.10377900000003</v>
      </c>
      <c r="M93">
        <v>93.891919000000001</v>
      </c>
      <c r="N93">
        <v>120.32521199999999</v>
      </c>
      <c r="O93">
        <v>126.323189</v>
      </c>
      <c r="P93">
        <v>145.09931</v>
      </c>
      <c r="Q93">
        <v>21.892261999999999</v>
      </c>
      <c r="R93">
        <v>21.718129999999999</v>
      </c>
      <c r="S93">
        <v>26.737950000000001</v>
      </c>
      <c r="T93">
        <v>2.9892660000000002</v>
      </c>
      <c r="U93">
        <v>405.11809799999997</v>
      </c>
      <c r="V93">
        <v>16.026142</v>
      </c>
      <c r="W93">
        <v>44.886470000000003</v>
      </c>
      <c r="X93">
        <v>142.98326800000001</v>
      </c>
      <c r="Y93">
        <v>0</v>
      </c>
      <c r="Z93">
        <v>19.020437999999999</v>
      </c>
      <c r="AA93">
        <v>40.774053000000002</v>
      </c>
      <c r="AB93">
        <v>46.918734000000001</v>
      </c>
      <c r="AC93">
        <v>33.695754000000001</v>
      </c>
      <c r="AD93">
        <v>42.116858999999998</v>
      </c>
      <c r="AE93">
        <v>57.246285</v>
      </c>
      <c r="AF93">
        <v>9.4794669999999996</v>
      </c>
      <c r="AG93">
        <v>49.416829999999997</v>
      </c>
      <c r="AH93">
        <v>129.35901799999999</v>
      </c>
      <c r="AI93">
        <v>0</v>
      </c>
      <c r="AJ93">
        <v>0</v>
      </c>
      <c r="AK93">
        <v>67.398437000000001</v>
      </c>
      <c r="AL93">
        <v>35.971801999999997</v>
      </c>
      <c r="AM93">
        <v>18.187716999999999</v>
      </c>
      <c r="AN93">
        <v>0.75425200000000003</v>
      </c>
      <c r="AO93">
        <v>0</v>
      </c>
      <c r="AP93">
        <v>1.7349349999999999</v>
      </c>
      <c r="AQ93">
        <v>40.083523</v>
      </c>
      <c r="AR93">
        <v>33.642302000000001</v>
      </c>
      <c r="AS93">
        <v>36.655287999999999</v>
      </c>
      <c r="AT93">
        <v>19.347999999999999</v>
      </c>
      <c r="AU93">
        <v>0</v>
      </c>
      <c r="AV93">
        <v>0</v>
      </c>
      <c r="AW93">
        <v>0</v>
      </c>
      <c r="AX93">
        <v>0</v>
      </c>
      <c r="AY93">
        <v>5.4769670000000001</v>
      </c>
      <c r="AZ93">
        <v>8.9724439999999994</v>
      </c>
      <c r="BA93">
        <v>4.9910500000000004</v>
      </c>
      <c r="BB93">
        <v>5.1834150000000001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3123.6253600000005</v>
      </c>
    </row>
    <row r="94" spans="1:117">
      <c r="A94" t="s">
        <v>136</v>
      </c>
      <c r="B94">
        <v>0</v>
      </c>
      <c r="C94">
        <v>0</v>
      </c>
      <c r="D94">
        <v>46.022596</v>
      </c>
      <c r="E94">
        <v>0</v>
      </c>
      <c r="F94">
        <v>0</v>
      </c>
      <c r="G94">
        <v>75.861564000000001</v>
      </c>
      <c r="H94">
        <v>0</v>
      </c>
      <c r="I94">
        <v>0</v>
      </c>
      <c r="J94">
        <v>42.207951999999999</v>
      </c>
      <c r="K94">
        <v>666.26380700000004</v>
      </c>
      <c r="L94">
        <v>544.10377900000003</v>
      </c>
      <c r="M94">
        <v>93.891919000000001</v>
      </c>
      <c r="N94">
        <v>120.32521199999999</v>
      </c>
      <c r="O94">
        <v>126.323189</v>
      </c>
      <c r="P94">
        <v>145.09931</v>
      </c>
      <c r="Q94">
        <v>21.892261999999999</v>
      </c>
      <c r="R94">
        <v>21.718129999999999</v>
      </c>
      <c r="S94">
        <v>26.737950000000001</v>
      </c>
      <c r="T94">
        <v>2.9892660000000002</v>
      </c>
      <c r="U94">
        <v>405.11809799999997</v>
      </c>
      <c r="V94">
        <v>16.026142</v>
      </c>
      <c r="W94">
        <v>44.886470000000003</v>
      </c>
      <c r="X94">
        <v>142.98326800000001</v>
      </c>
      <c r="Y94">
        <v>0</v>
      </c>
      <c r="Z94">
        <v>18.924665999999998</v>
      </c>
      <c r="AA94">
        <v>40.774053000000002</v>
      </c>
      <c r="AB94">
        <v>46.918734000000001</v>
      </c>
      <c r="AC94">
        <v>33.695754000000001</v>
      </c>
      <c r="AD94">
        <v>21.058430000000001</v>
      </c>
      <c r="AE94">
        <v>57.246285</v>
      </c>
      <c r="AF94">
        <v>8.9218510000000002</v>
      </c>
      <c r="AG94">
        <v>49.416829999999997</v>
      </c>
      <c r="AH94">
        <v>129.35901799999999</v>
      </c>
      <c r="AI94">
        <v>0</v>
      </c>
      <c r="AJ94">
        <v>0</v>
      </c>
      <c r="AK94">
        <v>67.398437000000001</v>
      </c>
      <c r="AL94">
        <v>35.971801999999997</v>
      </c>
      <c r="AM94">
        <v>18.187716999999999</v>
      </c>
      <c r="AN94">
        <v>0.75425200000000003</v>
      </c>
      <c r="AO94">
        <v>0</v>
      </c>
      <c r="AP94">
        <v>0</v>
      </c>
      <c r="AQ94">
        <v>29.831392000000001</v>
      </c>
      <c r="AR94">
        <v>33.642302000000001</v>
      </c>
      <c r="AS94">
        <v>34.008786000000001</v>
      </c>
      <c r="AT94">
        <v>19.347999999999999</v>
      </c>
      <c r="AU94">
        <v>0</v>
      </c>
      <c r="AV94">
        <v>0</v>
      </c>
      <c r="AW94">
        <v>0</v>
      </c>
      <c r="AX94">
        <v>0</v>
      </c>
      <c r="AY94">
        <v>5.3791640000000003</v>
      </c>
      <c r="AZ94">
        <v>8.9724439999999994</v>
      </c>
      <c r="BA94">
        <v>4.9910500000000004</v>
      </c>
      <c r="BB94">
        <v>5.1834150000000001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3212.4352960000001</v>
      </c>
    </row>
    <row r="95" spans="1:117">
      <c r="A95" t="s">
        <v>137</v>
      </c>
      <c r="B95">
        <v>0</v>
      </c>
      <c r="C95">
        <v>0</v>
      </c>
      <c r="D95">
        <v>47.284855999999998</v>
      </c>
      <c r="E95">
        <v>0</v>
      </c>
      <c r="F95">
        <v>0</v>
      </c>
      <c r="G95">
        <v>77.637773999999993</v>
      </c>
      <c r="H95">
        <v>0</v>
      </c>
      <c r="I95">
        <v>0</v>
      </c>
      <c r="J95">
        <v>82.838751999999999</v>
      </c>
      <c r="K95">
        <v>666.26380700000004</v>
      </c>
      <c r="L95">
        <v>544.10377900000003</v>
      </c>
      <c r="M95">
        <v>93.891919000000001</v>
      </c>
      <c r="N95">
        <v>120.32521199999999</v>
      </c>
      <c r="O95">
        <v>126.323189</v>
      </c>
      <c r="P95">
        <v>145.09931</v>
      </c>
      <c r="Q95">
        <v>21.892261999999999</v>
      </c>
      <c r="R95">
        <v>21.718129999999999</v>
      </c>
      <c r="S95">
        <v>26.737950000000001</v>
      </c>
      <c r="T95">
        <v>2.9892660000000002</v>
      </c>
      <c r="U95">
        <v>405.11809799999997</v>
      </c>
      <c r="V95">
        <v>16.026142</v>
      </c>
      <c r="W95">
        <v>44.886470000000003</v>
      </c>
      <c r="X95">
        <v>142.98326800000001</v>
      </c>
      <c r="Y95">
        <v>0</v>
      </c>
      <c r="Z95">
        <v>18.924665999999998</v>
      </c>
      <c r="AA95">
        <v>40.774053000000002</v>
      </c>
      <c r="AB95">
        <v>46.918734000000001</v>
      </c>
      <c r="AC95">
        <v>33.695754000000001</v>
      </c>
      <c r="AD95">
        <v>21.058430000000001</v>
      </c>
      <c r="AE95">
        <v>57.246285</v>
      </c>
      <c r="AF95">
        <v>8.9218510000000002</v>
      </c>
      <c r="AG95">
        <v>49.416829999999997</v>
      </c>
      <c r="AH95">
        <v>129.35901799999999</v>
      </c>
      <c r="AI95">
        <v>0</v>
      </c>
      <c r="AJ95">
        <v>0</v>
      </c>
      <c r="AK95">
        <v>67.398437000000001</v>
      </c>
      <c r="AL95">
        <v>35.971801999999997</v>
      </c>
      <c r="AM95">
        <v>18.187716999999999</v>
      </c>
      <c r="AN95">
        <v>0.75425200000000003</v>
      </c>
      <c r="AO95">
        <v>0</v>
      </c>
      <c r="AP95">
        <v>0</v>
      </c>
      <c r="AQ95">
        <v>29.831392000000001</v>
      </c>
      <c r="AR95">
        <v>33.642302000000001</v>
      </c>
      <c r="AS95">
        <v>34.008786000000001</v>
      </c>
      <c r="AT95">
        <v>19.348008</v>
      </c>
      <c r="AU95">
        <v>0</v>
      </c>
      <c r="AV95">
        <v>0</v>
      </c>
      <c r="AW95">
        <v>0</v>
      </c>
      <c r="AX95">
        <v>0</v>
      </c>
      <c r="AY95">
        <v>5.3791640000000003</v>
      </c>
      <c r="AZ95">
        <v>6.2308640000000004</v>
      </c>
      <c r="BA95">
        <v>4.9910500000000004</v>
      </c>
      <c r="BB95">
        <v>5.1834150000000001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3253.3629940000001</v>
      </c>
    </row>
    <row r="96" spans="1:117">
      <c r="A96" t="s">
        <v>138</v>
      </c>
      <c r="B96">
        <v>0</v>
      </c>
      <c r="C96">
        <v>0</v>
      </c>
      <c r="D96">
        <v>47.284855999999998</v>
      </c>
      <c r="E96">
        <v>0</v>
      </c>
      <c r="F96">
        <v>0</v>
      </c>
      <c r="G96">
        <v>77.637773999999993</v>
      </c>
      <c r="H96">
        <v>0</v>
      </c>
      <c r="I96">
        <v>0</v>
      </c>
      <c r="J96">
        <v>94.577776</v>
      </c>
      <c r="K96">
        <v>666.26380700000004</v>
      </c>
      <c r="L96">
        <v>544.10377900000003</v>
      </c>
      <c r="M96">
        <v>93.891919000000001</v>
      </c>
      <c r="N96">
        <v>120.32521199999999</v>
      </c>
      <c r="O96">
        <v>126.323189</v>
      </c>
      <c r="P96">
        <v>145.09931</v>
      </c>
      <c r="Q96">
        <v>21.892261999999999</v>
      </c>
      <c r="R96">
        <v>21.718129999999999</v>
      </c>
      <c r="S96">
        <v>26.737950000000001</v>
      </c>
      <c r="T96">
        <v>2.9892660000000002</v>
      </c>
      <c r="U96">
        <v>405.11809799999997</v>
      </c>
      <c r="V96">
        <v>16.026142</v>
      </c>
      <c r="W96">
        <v>44.886470000000003</v>
      </c>
      <c r="X96">
        <v>142.98326800000001</v>
      </c>
      <c r="Y96">
        <v>0</v>
      </c>
      <c r="Z96">
        <v>18.924665999999998</v>
      </c>
      <c r="AA96">
        <v>40.774053000000002</v>
      </c>
      <c r="AB96">
        <v>46.918734000000001</v>
      </c>
      <c r="AC96">
        <v>33.695754000000001</v>
      </c>
      <c r="AD96">
        <v>21.058430000000001</v>
      </c>
      <c r="AE96">
        <v>57.246285</v>
      </c>
      <c r="AF96">
        <v>8.9218510000000002</v>
      </c>
      <c r="AG96">
        <v>49.416829999999997</v>
      </c>
      <c r="AH96">
        <v>120.735083</v>
      </c>
      <c r="AI96">
        <v>0</v>
      </c>
      <c r="AJ96">
        <v>0</v>
      </c>
      <c r="AK96">
        <v>67.398437000000001</v>
      </c>
      <c r="AL96">
        <v>35.971801999999997</v>
      </c>
      <c r="AM96">
        <v>18.187716999999999</v>
      </c>
      <c r="AN96">
        <v>0.75425200000000003</v>
      </c>
      <c r="AO96">
        <v>0</v>
      </c>
      <c r="AP96">
        <v>0</v>
      </c>
      <c r="AQ96">
        <v>29.831392000000001</v>
      </c>
      <c r="AR96">
        <v>33.642302000000001</v>
      </c>
      <c r="AS96">
        <v>34.008786000000001</v>
      </c>
      <c r="AT96">
        <v>19.348001</v>
      </c>
      <c r="AU96">
        <v>0</v>
      </c>
      <c r="AV96">
        <v>0</v>
      </c>
      <c r="AW96">
        <v>0</v>
      </c>
      <c r="AX96">
        <v>0</v>
      </c>
      <c r="AY96">
        <v>5.3791640000000003</v>
      </c>
      <c r="AZ96">
        <v>3.6252300000000002</v>
      </c>
      <c r="BA96">
        <v>4.6632800000000003</v>
      </c>
      <c r="BB96">
        <v>5.1834150000000001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3253.544672</v>
      </c>
    </row>
    <row r="97" spans="1:117">
      <c r="A97" t="s">
        <v>139</v>
      </c>
      <c r="B97">
        <v>0</v>
      </c>
      <c r="C97">
        <v>0</v>
      </c>
      <c r="D97">
        <v>47.284855999999998</v>
      </c>
      <c r="E97">
        <v>0</v>
      </c>
      <c r="F97">
        <v>0</v>
      </c>
      <c r="G97">
        <v>77.637773999999993</v>
      </c>
      <c r="H97">
        <v>0</v>
      </c>
      <c r="I97">
        <v>0</v>
      </c>
      <c r="J97">
        <v>94.577776</v>
      </c>
      <c r="K97">
        <v>666.26380700000004</v>
      </c>
      <c r="L97">
        <v>544.10377900000003</v>
      </c>
      <c r="M97">
        <v>93.891919000000001</v>
      </c>
      <c r="N97">
        <v>120.32521199999999</v>
      </c>
      <c r="O97">
        <v>126.323189</v>
      </c>
      <c r="P97">
        <v>145.09931</v>
      </c>
      <c r="Q97">
        <v>21.892261999999999</v>
      </c>
      <c r="R97">
        <v>21.718129999999999</v>
      </c>
      <c r="S97">
        <v>26.737950000000001</v>
      </c>
      <c r="T97">
        <v>2.9892660000000002</v>
      </c>
      <c r="U97">
        <v>405.11809799999997</v>
      </c>
      <c r="V97">
        <v>16.026142</v>
      </c>
      <c r="W97">
        <v>44.886470000000003</v>
      </c>
      <c r="X97">
        <v>142.98326800000001</v>
      </c>
      <c r="Y97">
        <v>0</v>
      </c>
      <c r="Z97">
        <v>18.924665999999998</v>
      </c>
      <c r="AA97">
        <v>40.774053000000002</v>
      </c>
      <c r="AB97">
        <v>46.918734000000001</v>
      </c>
      <c r="AC97">
        <v>33.695754000000001</v>
      </c>
      <c r="AD97">
        <v>21.058430000000001</v>
      </c>
      <c r="AE97">
        <v>57.246285</v>
      </c>
      <c r="AF97">
        <v>8.9218510000000002</v>
      </c>
      <c r="AG97">
        <v>49.416829999999997</v>
      </c>
      <c r="AH97">
        <v>70.069468000000001</v>
      </c>
      <c r="AI97">
        <v>0</v>
      </c>
      <c r="AJ97">
        <v>0</v>
      </c>
      <c r="AK97">
        <v>67.398437000000001</v>
      </c>
      <c r="AL97">
        <v>35.971801999999997</v>
      </c>
      <c r="AM97">
        <v>18.187716999999999</v>
      </c>
      <c r="AN97">
        <v>0.75425200000000003</v>
      </c>
      <c r="AO97">
        <v>0</v>
      </c>
      <c r="AP97">
        <v>0</v>
      </c>
      <c r="AQ97">
        <v>29.831392000000001</v>
      </c>
      <c r="AR97">
        <v>33.642302000000001</v>
      </c>
      <c r="AS97">
        <v>34.008786000000001</v>
      </c>
      <c r="AT97">
        <v>19.348001</v>
      </c>
      <c r="AU97">
        <v>0</v>
      </c>
      <c r="AV97">
        <v>0</v>
      </c>
      <c r="AW97">
        <v>0</v>
      </c>
      <c r="AX97">
        <v>0</v>
      </c>
      <c r="AY97">
        <v>5.3791640000000003</v>
      </c>
      <c r="AZ97">
        <v>3.6252300000000002</v>
      </c>
      <c r="BA97">
        <v>2.7115550000000002</v>
      </c>
      <c r="BB97">
        <v>5.1834150000000001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3200.9273319999998</v>
      </c>
    </row>
    <row r="98" spans="1:117">
      <c r="A98" t="s">
        <v>140</v>
      </c>
      <c r="B98">
        <v>0</v>
      </c>
      <c r="C98">
        <v>0</v>
      </c>
      <c r="D98">
        <v>47.284855999999998</v>
      </c>
      <c r="E98">
        <v>0</v>
      </c>
      <c r="F98">
        <v>0</v>
      </c>
      <c r="G98">
        <v>77.637773999999993</v>
      </c>
      <c r="H98">
        <v>0</v>
      </c>
      <c r="I98">
        <v>0</v>
      </c>
      <c r="J98">
        <v>94.577776</v>
      </c>
      <c r="K98">
        <v>666.26380700000004</v>
      </c>
      <c r="L98">
        <v>544.10377900000003</v>
      </c>
      <c r="M98">
        <v>93.891919000000001</v>
      </c>
      <c r="N98">
        <v>120.32521199999999</v>
      </c>
      <c r="O98">
        <v>126.323189</v>
      </c>
      <c r="P98">
        <v>145.09931</v>
      </c>
      <c r="Q98">
        <v>21.892261999999999</v>
      </c>
      <c r="R98">
        <v>21.718129999999999</v>
      </c>
      <c r="S98">
        <v>26.737950000000001</v>
      </c>
      <c r="T98">
        <v>2.9892660000000002</v>
      </c>
      <c r="U98">
        <v>405.11809799999997</v>
      </c>
      <c r="V98">
        <v>16.026142</v>
      </c>
      <c r="W98">
        <v>44.886470000000003</v>
      </c>
      <c r="X98">
        <v>142.98326800000001</v>
      </c>
      <c r="Y98">
        <v>0</v>
      </c>
      <c r="Z98">
        <v>18.924665999999998</v>
      </c>
      <c r="AA98">
        <v>40.774053000000002</v>
      </c>
      <c r="AB98">
        <v>46.918734000000001</v>
      </c>
      <c r="AC98">
        <v>33.695754000000001</v>
      </c>
      <c r="AD98">
        <v>21.058430000000001</v>
      </c>
      <c r="AE98">
        <v>57.246285</v>
      </c>
      <c r="AF98">
        <v>8.9218510000000002</v>
      </c>
      <c r="AG98">
        <v>49.416829999999997</v>
      </c>
      <c r="AH98">
        <v>43.119672999999999</v>
      </c>
      <c r="AI98">
        <v>0</v>
      </c>
      <c r="AJ98">
        <v>0</v>
      </c>
      <c r="AK98">
        <v>67.398437000000001</v>
      </c>
      <c r="AL98">
        <v>35.971801999999997</v>
      </c>
      <c r="AM98">
        <v>18.187716999999999</v>
      </c>
      <c r="AN98">
        <v>0.75425200000000003</v>
      </c>
      <c r="AO98">
        <v>0</v>
      </c>
      <c r="AP98">
        <v>0</v>
      </c>
      <c r="AQ98">
        <v>19.887594</v>
      </c>
      <c r="AR98">
        <v>33.642302000000001</v>
      </c>
      <c r="AS98">
        <v>34.008786000000001</v>
      </c>
      <c r="AT98">
        <v>18.773599000000001</v>
      </c>
      <c r="AU98">
        <v>0</v>
      </c>
      <c r="AV98">
        <v>0</v>
      </c>
      <c r="AW98">
        <v>0</v>
      </c>
      <c r="AX98">
        <v>0</v>
      </c>
      <c r="AY98">
        <v>5.3791640000000003</v>
      </c>
      <c r="AZ98">
        <v>1.9712190000000001</v>
      </c>
      <c r="BA98">
        <v>1.66865</v>
      </c>
      <c r="BB98">
        <v>5.1834150000000001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3160.7624209999999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7.3671511249999988E-2</v>
      </c>
      <c r="E99">
        <f t="shared" si="2"/>
        <v>0</v>
      </c>
      <c r="F99">
        <f t="shared" si="2"/>
        <v>0</v>
      </c>
      <c r="G99">
        <f t="shared" si="2"/>
        <v>0.12116813549999998</v>
      </c>
      <c r="H99">
        <f t="shared" si="2"/>
        <v>0</v>
      </c>
      <c r="I99">
        <f t="shared" si="2"/>
        <v>0</v>
      </c>
      <c r="J99">
        <f t="shared" si="2"/>
        <v>0.17368518999999999</v>
      </c>
      <c r="K99">
        <f t="shared" si="2"/>
        <v>11.522028570250004</v>
      </c>
      <c r="L99">
        <f t="shared" si="2"/>
        <v>10.166164159749993</v>
      </c>
      <c r="M99">
        <f t="shared" si="2"/>
        <v>2.0699114849999978</v>
      </c>
      <c r="N99">
        <f t="shared" si="2"/>
        <v>2.7441905454999964</v>
      </c>
      <c r="O99">
        <f t="shared" si="2"/>
        <v>2.8304477225000046</v>
      </c>
      <c r="P99">
        <f t="shared" si="2"/>
        <v>3.3997987374999976</v>
      </c>
      <c r="Q99">
        <f t="shared" si="2"/>
        <v>0.44035476700000065</v>
      </c>
      <c r="R99">
        <f t="shared" si="2"/>
        <v>0.44901894275000004</v>
      </c>
      <c r="S99">
        <f t="shared" si="2"/>
        <v>0.53770213474999973</v>
      </c>
      <c r="T99">
        <f t="shared" si="2"/>
        <v>6.5077328499999934E-2</v>
      </c>
      <c r="U99">
        <f t="shared" si="2"/>
        <v>8.7587564377499945</v>
      </c>
      <c r="V99">
        <f t="shared" si="2"/>
        <v>0.34024069024999964</v>
      </c>
      <c r="W99">
        <f t="shared" si="2"/>
        <v>0.99742714799999954</v>
      </c>
      <c r="X99">
        <f t="shared" si="2"/>
        <v>3.1820912852499976</v>
      </c>
      <c r="Y99">
        <f t="shared" si="2"/>
        <v>0</v>
      </c>
      <c r="Z99">
        <f t="shared" si="2"/>
        <v>0.39139707999999979</v>
      </c>
      <c r="AA99">
        <f t="shared" si="2"/>
        <v>0.57318297550000086</v>
      </c>
      <c r="AB99">
        <f t="shared" si="2"/>
        <v>0.77514845674999988</v>
      </c>
      <c r="AC99">
        <f t="shared" si="2"/>
        <v>0.51356313650000052</v>
      </c>
      <c r="AD99">
        <f t="shared" si="2"/>
        <v>0.3916339617500002</v>
      </c>
      <c r="AE99">
        <f t="shared" si="2"/>
        <v>1.1129434340000008</v>
      </c>
      <c r="AF99">
        <f t="shared" si="2"/>
        <v>0.14219200124999998</v>
      </c>
      <c r="AG99">
        <f t="shared" si="2"/>
        <v>1.186003920000001</v>
      </c>
      <c r="AH99">
        <f t="shared" si="2"/>
        <v>1.4642362812499992</v>
      </c>
      <c r="AI99">
        <f t="shared" si="2"/>
        <v>0.15231956449999998</v>
      </c>
      <c r="AJ99">
        <f t="shared" si="2"/>
        <v>0</v>
      </c>
      <c r="AK99">
        <f t="shared" si="2"/>
        <v>1.6175624879999975</v>
      </c>
      <c r="AL99">
        <f t="shared" si="2"/>
        <v>1.2318487285000004</v>
      </c>
      <c r="AM99">
        <f t="shared" si="2"/>
        <v>0.41839112400000056</v>
      </c>
      <c r="AN99">
        <f t="shared" si="2"/>
        <v>1.8102047999999996E-2</v>
      </c>
      <c r="AO99">
        <f t="shared" si="2"/>
        <v>0</v>
      </c>
      <c r="AP99">
        <f t="shared" si="2"/>
        <v>4.4054959000000012E-2</v>
      </c>
      <c r="AQ99">
        <f t="shared" si="2"/>
        <v>0.20972547250000012</v>
      </c>
      <c r="AR99">
        <f t="shared" si="2"/>
        <v>0.8250374070000015</v>
      </c>
      <c r="AS99">
        <f t="shared" si="2"/>
        <v>0.82415036999999969</v>
      </c>
      <c r="AT99">
        <f t="shared" si="2"/>
        <v>0.44582203674999954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0.12939334500000005</v>
      </c>
      <c r="AZ99">
        <f t="shared" si="2"/>
        <v>5.097979624999998E-2</v>
      </c>
      <c r="BA99">
        <f t="shared" si="2"/>
        <v>5.64696295E-2</v>
      </c>
      <c r="BB99">
        <f t="shared" si="2"/>
        <v>0.12205915100000025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60.56795215849997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D2" t="s">
        <v>2</v>
      </c>
      <c r="G2" t="s">
        <v>5</v>
      </c>
      <c r="J2" t="s">
        <v>12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20</v>
      </c>
      <c r="E95">
        <v>0</v>
      </c>
      <c r="F95">
        <v>0</v>
      </c>
      <c r="G95">
        <v>20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40</v>
      </c>
    </row>
    <row r="96" spans="1:117">
      <c r="A96" t="s">
        <v>138</v>
      </c>
      <c r="B96">
        <v>0</v>
      </c>
      <c r="C96">
        <v>0</v>
      </c>
      <c r="D96">
        <v>20</v>
      </c>
      <c r="E96">
        <v>0</v>
      </c>
      <c r="F96">
        <v>0</v>
      </c>
      <c r="G96">
        <v>20</v>
      </c>
      <c r="H96">
        <v>0</v>
      </c>
      <c r="I96">
        <v>0</v>
      </c>
      <c r="J96">
        <v>20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</v>
      </c>
    </row>
    <row r="97" spans="1:117">
      <c r="A97" t="s">
        <v>139</v>
      </c>
      <c r="B97">
        <v>0</v>
      </c>
      <c r="C97">
        <v>0</v>
      </c>
      <c r="D97">
        <v>20</v>
      </c>
      <c r="E97">
        <v>0</v>
      </c>
      <c r="F97">
        <v>0</v>
      </c>
      <c r="G97">
        <v>20</v>
      </c>
      <c r="H97">
        <v>0</v>
      </c>
      <c r="I97">
        <v>0</v>
      </c>
      <c r="J97">
        <v>20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</v>
      </c>
    </row>
    <row r="98" spans="1:117">
      <c r="A98" t="s">
        <v>140</v>
      </c>
      <c r="B98">
        <v>0</v>
      </c>
      <c r="C98">
        <v>0</v>
      </c>
      <c r="D98">
        <v>20</v>
      </c>
      <c r="E98">
        <v>0</v>
      </c>
      <c r="F98">
        <v>0</v>
      </c>
      <c r="G98">
        <v>20</v>
      </c>
      <c r="H98">
        <v>0</v>
      </c>
      <c r="I98">
        <v>0</v>
      </c>
      <c r="J98">
        <v>20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0.02</v>
      </c>
      <c r="E99">
        <f t="shared" si="2"/>
        <v>0</v>
      </c>
      <c r="F99">
        <f t="shared" si="2"/>
        <v>0</v>
      </c>
      <c r="G99">
        <f t="shared" si="2"/>
        <v>0.02</v>
      </c>
      <c r="H99">
        <f t="shared" si="2"/>
        <v>0</v>
      </c>
      <c r="I99">
        <f t="shared" si="2"/>
        <v>0</v>
      </c>
      <c r="J99">
        <f t="shared" si="2"/>
        <v>1.4999999999999999E-2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5.5E-2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45418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262.64999999999998</v>
      </c>
      <c r="C3" s="34">
        <v>87.26</v>
      </c>
      <c r="D3" s="93">
        <f>R3+S3+T3</f>
        <v>0</v>
      </c>
      <c r="E3" s="34">
        <v>16.100000000000001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115.65</v>
      </c>
      <c r="N3">
        <v>273.52999999999997</v>
      </c>
      <c r="O3">
        <v>100.78</v>
      </c>
      <c r="P3">
        <v>6.85</v>
      </c>
      <c r="Q3">
        <v>7.01</v>
      </c>
      <c r="R3" s="93">
        <v>0</v>
      </c>
      <c r="S3" s="93">
        <v>0</v>
      </c>
      <c r="T3" s="93">
        <v>0</v>
      </c>
      <c r="U3">
        <v>6.38</v>
      </c>
      <c r="V3">
        <v>0</v>
      </c>
      <c r="W3">
        <v>5.77</v>
      </c>
      <c r="X3">
        <v>66.5</v>
      </c>
      <c r="Y3">
        <v>22.16</v>
      </c>
      <c r="Z3">
        <v>22.17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</v>
      </c>
      <c r="AH3">
        <v>55.67</v>
      </c>
      <c r="AI3">
        <v>55.67</v>
      </c>
      <c r="AJ3">
        <v>27.25</v>
      </c>
      <c r="AK3">
        <v>0</v>
      </c>
      <c r="AL3">
        <v>0</v>
      </c>
    </row>
    <row r="4" spans="1:38">
      <c r="A4" t="s">
        <v>46</v>
      </c>
      <c r="B4" s="34">
        <v>262.64999999999998</v>
      </c>
      <c r="C4" s="34">
        <v>87.26</v>
      </c>
      <c r="D4" s="93">
        <f t="shared" ref="D4:D67" si="0">R4+S4+T4</f>
        <v>0</v>
      </c>
      <c r="E4" s="34">
        <v>16.100000000000001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115.65</v>
      </c>
      <c r="N4">
        <v>273.52999999999997</v>
      </c>
      <c r="O4">
        <v>100.78</v>
      </c>
      <c r="P4">
        <v>6.85</v>
      </c>
      <c r="Q4">
        <v>7.01</v>
      </c>
      <c r="R4" s="93">
        <v>0</v>
      </c>
      <c r="S4" s="93">
        <v>0</v>
      </c>
      <c r="T4" s="93">
        <v>0</v>
      </c>
      <c r="U4">
        <v>6.38</v>
      </c>
      <c r="V4">
        <v>0</v>
      </c>
      <c r="W4">
        <v>5.77</v>
      </c>
      <c r="X4">
        <v>67.5</v>
      </c>
      <c r="Y4">
        <v>22.5</v>
      </c>
      <c r="Z4">
        <v>22.5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20</v>
      </c>
      <c r="AH4">
        <v>56</v>
      </c>
      <c r="AI4">
        <v>56</v>
      </c>
      <c r="AJ4">
        <v>27.25</v>
      </c>
      <c r="AK4">
        <v>0</v>
      </c>
      <c r="AL4">
        <v>0</v>
      </c>
    </row>
    <row r="5" spans="1:38">
      <c r="A5" t="s">
        <v>47</v>
      </c>
      <c r="B5" s="34">
        <v>262.64999999999998</v>
      </c>
      <c r="C5" s="34">
        <v>87.26</v>
      </c>
      <c r="D5" s="93">
        <f t="shared" si="0"/>
        <v>0</v>
      </c>
      <c r="E5" s="34">
        <v>16.100000000000001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115.65</v>
      </c>
      <c r="N5">
        <v>273.52999999999997</v>
      </c>
      <c r="O5">
        <v>100.78</v>
      </c>
      <c r="P5">
        <v>6.85</v>
      </c>
      <c r="Q5">
        <v>7.01</v>
      </c>
      <c r="R5" s="93">
        <v>0</v>
      </c>
      <c r="S5" s="93">
        <v>0</v>
      </c>
      <c r="T5" s="93">
        <v>0</v>
      </c>
      <c r="U5">
        <v>6.38</v>
      </c>
      <c r="V5">
        <v>0</v>
      </c>
      <c r="W5">
        <v>6.33</v>
      </c>
      <c r="X5">
        <v>68.5</v>
      </c>
      <c r="Y5">
        <v>22.84</v>
      </c>
      <c r="Z5">
        <v>22.83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20.34</v>
      </c>
      <c r="AH5">
        <v>56.33</v>
      </c>
      <c r="AI5">
        <v>56.33</v>
      </c>
      <c r="AJ5">
        <v>27.75</v>
      </c>
      <c r="AK5">
        <v>0</v>
      </c>
      <c r="AL5">
        <v>0</v>
      </c>
    </row>
    <row r="6" spans="1:38">
      <c r="A6" t="s">
        <v>48</v>
      </c>
      <c r="B6" s="34">
        <v>262.64999999999998</v>
      </c>
      <c r="C6" s="34">
        <v>87.26</v>
      </c>
      <c r="D6" s="93">
        <f t="shared" si="0"/>
        <v>0</v>
      </c>
      <c r="E6" s="34">
        <v>16.100000000000001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115.65</v>
      </c>
      <c r="N6">
        <v>273.52999999999997</v>
      </c>
      <c r="O6">
        <v>100.78</v>
      </c>
      <c r="P6">
        <v>6.85</v>
      </c>
      <c r="Q6">
        <v>7.01</v>
      </c>
      <c r="R6" s="93">
        <v>0</v>
      </c>
      <c r="S6" s="93">
        <v>0</v>
      </c>
      <c r="T6" s="93">
        <v>0</v>
      </c>
      <c r="U6">
        <v>6.38</v>
      </c>
      <c r="V6">
        <v>0</v>
      </c>
      <c r="W6">
        <v>6.33</v>
      </c>
      <c r="X6">
        <v>87.5</v>
      </c>
      <c r="Y6">
        <v>29.16</v>
      </c>
      <c r="Z6">
        <v>29.17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20.66</v>
      </c>
      <c r="AH6">
        <v>56.67</v>
      </c>
      <c r="AI6">
        <v>56.67</v>
      </c>
      <c r="AJ6">
        <v>27.75</v>
      </c>
      <c r="AK6">
        <v>0</v>
      </c>
      <c r="AL6">
        <v>0</v>
      </c>
    </row>
    <row r="7" spans="1:38">
      <c r="A7" t="s">
        <v>49</v>
      </c>
      <c r="B7" s="34">
        <v>262.64999999999998</v>
      </c>
      <c r="C7" s="34">
        <v>87.26</v>
      </c>
      <c r="D7" s="93">
        <f t="shared" si="0"/>
        <v>0</v>
      </c>
      <c r="E7" s="34">
        <v>16.100000000000001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115.65</v>
      </c>
      <c r="N7">
        <v>273.52999999999997</v>
      </c>
      <c r="O7">
        <v>100.78</v>
      </c>
      <c r="P7">
        <v>6.85</v>
      </c>
      <c r="Q7">
        <v>7.01</v>
      </c>
      <c r="R7" s="93">
        <v>0</v>
      </c>
      <c r="S7" s="93">
        <v>0</v>
      </c>
      <c r="T7" s="93">
        <v>0</v>
      </c>
      <c r="U7">
        <v>6.38</v>
      </c>
      <c r="V7">
        <v>0</v>
      </c>
      <c r="W7">
        <v>6.33</v>
      </c>
      <c r="X7">
        <v>86</v>
      </c>
      <c r="Y7">
        <v>28.66</v>
      </c>
      <c r="Z7">
        <v>28.67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21</v>
      </c>
      <c r="AH7">
        <v>63.33</v>
      </c>
      <c r="AI7">
        <v>63.33</v>
      </c>
      <c r="AJ7">
        <v>27.75</v>
      </c>
      <c r="AK7">
        <v>0</v>
      </c>
      <c r="AL7">
        <v>0</v>
      </c>
    </row>
    <row r="8" spans="1:38">
      <c r="A8" t="s">
        <v>50</v>
      </c>
      <c r="B8" s="34">
        <v>262.64999999999998</v>
      </c>
      <c r="C8" s="34">
        <v>87.26</v>
      </c>
      <c r="D8" s="93">
        <f t="shared" si="0"/>
        <v>0</v>
      </c>
      <c r="E8" s="34">
        <v>16.100000000000001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115.65</v>
      </c>
      <c r="N8">
        <v>273.52999999999997</v>
      </c>
      <c r="O8">
        <v>100.78</v>
      </c>
      <c r="P8">
        <v>6.85</v>
      </c>
      <c r="Q8">
        <v>7.01</v>
      </c>
      <c r="R8" s="93">
        <v>0</v>
      </c>
      <c r="S8" s="93">
        <v>0</v>
      </c>
      <c r="T8" s="93">
        <v>0</v>
      </c>
      <c r="U8">
        <v>6.38</v>
      </c>
      <c r="V8">
        <v>0</v>
      </c>
      <c r="W8">
        <v>6.33</v>
      </c>
      <c r="X8">
        <v>85</v>
      </c>
      <c r="Y8">
        <v>28.34</v>
      </c>
      <c r="Z8">
        <v>28.33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25.66</v>
      </c>
      <c r="AH8">
        <v>63.33</v>
      </c>
      <c r="AI8">
        <v>63.33</v>
      </c>
      <c r="AJ8">
        <v>27.75</v>
      </c>
      <c r="AK8">
        <v>0</v>
      </c>
      <c r="AL8">
        <v>0</v>
      </c>
    </row>
    <row r="9" spans="1:38">
      <c r="A9" t="s">
        <v>51</v>
      </c>
      <c r="B9" s="34">
        <v>260.19</v>
      </c>
      <c r="C9" s="34">
        <v>86.39</v>
      </c>
      <c r="D9" s="93">
        <f t="shared" si="0"/>
        <v>0</v>
      </c>
      <c r="E9" s="34">
        <v>16.100000000000001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115.65</v>
      </c>
      <c r="N9">
        <v>273.52999999999997</v>
      </c>
      <c r="O9">
        <v>100.78</v>
      </c>
      <c r="P9">
        <v>6.69</v>
      </c>
      <c r="Q9">
        <v>7.01</v>
      </c>
      <c r="R9" s="93">
        <v>0</v>
      </c>
      <c r="S9" s="93">
        <v>0</v>
      </c>
      <c r="T9" s="93">
        <v>0</v>
      </c>
      <c r="U9">
        <v>6.38</v>
      </c>
      <c r="V9">
        <v>0</v>
      </c>
      <c r="W9">
        <v>6.33</v>
      </c>
      <c r="X9">
        <v>84</v>
      </c>
      <c r="Y9">
        <v>28</v>
      </c>
      <c r="Z9">
        <v>28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25.34</v>
      </c>
      <c r="AH9">
        <v>73.33</v>
      </c>
      <c r="AI9">
        <v>73.33</v>
      </c>
      <c r="AJ9">
        <v>27.75</v>
      </c>
      <c r="AK9">
        <v>0</v>
      </c>
      <c r="AL9">
        <v>0</v>
      </c>
    </row>
    <row r="10" spans="1:38">
      <c r="A10" t="s">
        <v>52</v>
      </c>
      <c r="B10" s="34">
        <v>260.19</v>
      </c>
      <c r="C10" s="34">
        <v>86.39</v>
      </c>
      <c r="D10" s="93">
        <f t="shared" si="0"/>
        <v>0</v>
      </c>
      <c r="E10" s="34">
        <v>16.100000000000001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115.65</v>
      </c>
      <c r="N10">
        <v>273.52999999999997</v>
      </c>
      <c r="O10">
        <v>100.78</v>
      </c>
      <c r="P10">
        <v>6.69</v>
      </c>
      <c r="Q10">
        <v>7.01</v>
      </c>
      <c r="R10" s="93">
        <v>0</v>
      </c>
      <c r="S10" s="93">
        <v>0</v>
      </c>
      <c r="T10" s="93">
        <v>0</v>
      </c>
      <c r="U10">
        <v>6.38</v>
      </c>
      <c r="V10">
        <v>0</v>
      </c>
      <c r="W10">
        <v>6.33</v>
      </c>
      <c r="X10">
        <v>83</v>
      </c>
      <c r="Y10">
        <v>27.66</v>
      </c>
      <c r="Z10">
        <v>27.67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25</v>
      </c>
      <c r="AH10">
        <v>73.33</v>
      </c>
      <c r="AI10">
        <v>73.33</v>
      </c>
      <c r="AJ10">
        <v>27.75</v>
      </c>
      <c r="AK10">
        <v>0</v>
      </c>
      <c r="AL10">
        <v>0</v>
      </c>
    </row>
    <row r="11" spans="1:38">
      <c r="A11" t="s">
        <v>53</v>
      </c>
      <c r="B11" s="34">
        <v>262.64999999999998</v>
      </c>
      <c r="C11" s="34">
        <v>87.26</v>
      </c>
      <c r="D11" s="93">
        <f t="shared" si="0"/>
        <v>0</v>
      </c>
      <c r="E11" s="34">
        <v>16.100000000000001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115.65</v>
      </c>
      <c r="N11">
        <v>273.52999999999997</v>
      </c>
      <c r="O11">
        <v>100.78</v>
      </c>
      <c r="P11">
        <v>6.69</v>
      </c>
      <c r="Q11">
        <v>7.01</v>
      </c>
      <c r="R11" s="93">
        <v>0</v>
      </c>
      <c r="S11" s="93">
        <v>0</v>
      </c>
      <c r="T11" s="93">
        <v>0</v>
      </c>
      <c r="U11">
        <v>6.31</v>
      </c>
      <c r="V11">
        <v>0</v>
      </c>
      <c r="W11">
        <v>6.14</v>
      </c>
      <c r="X11">
        <v>94</v>
      </c>
      <c r="Y11">
        <v>31.34</v>
      </c>
      <c r="Z11">
        <v>31.33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28.66</v>
      </c>
      <c r="AH11">
        <v>73.33</v>
      </c>
      <c r="AI11">
        <v>73.33</v>
      </c>
      <c r="AJ11">
        <v>27.75</v>
      </c>
      <c r="AK11">
        <v>0</v>
      </c>
      <c r="AL11">
        <v>0</v>
      </c>
    </row>
    <row r="12" spans="1:38">
      <c r="A12" t="s">
        <v>54</v>
      </c>
      <c r="B12" s="34">
        <v>262.64999999999998</v>
      </c>
      <c r="C12" s="34">
        <v>87.26</v>
      </c>
      <c r="D12" s="93">
        <f t="shared" si="0"/>
        <v>0</v>
      </c>
      <c r="E12" s="34">
        <v>16.100000000000001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115.65</v>
      </c>
      <c r="N12">
        <v>273.52999999999997</v>
      </c>
      <c r="O12">
        <v>100.78</v>
      </c>
      <c r="P12">
        <v>6.69</v>
      </c>
      <c r="Q12">
        <v>7.01</v>
      </c>
      <c r="R12" s="93">
        <v>0</v>
      </c>
      <c r="S12" s="93">
        <v>0</v>
      </c>
      <c r="T12" s="93">
        <v>0</v>
      </c>
      <c r="U12">
        <v>6.31</v>
      </c>
      <c r="V12">
        <v>0</v>
      </c>
      <c r="W12">
        <v>6.14</v>
      </c>
      <c r="X12">
        <v>93</v>
      </c>
      <c r="Y12">
        <v>31</v>
      </c>
      <c r="Z12">
        <v>31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28.34</v>
      </c>
      <c r="AH12">
        <v>73.33</v>
      </c>
      <c r="AI12">
        <v>73.33</v>
      </c>
      <c r="AJ12">
        <v>27.75</v>
      </c>
      <c r="AK12">
        <v>0</v>
      </c>
      <c r="AL12">
        <v>0</v>
      </c>
    </row>
    <row r="13" spans="1:38">
      <c r="A13" t="s">
        <v>55</v>
      </c>
      <c r="B13" s="34">
        <v>262.64999999999998</v>
      </c>
      <c r="C13" s="34">
        <v>87.26</v>
      </c>
      <c r="D13" s="93">
        <f t="shared" si="0"/>
        <v>0</v>
      </c>
      <c r="E13" s="34">
        <v>16.100000000000001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115.65</v>
      </c>
      <c r="N13">
        <v>273.52999999999997</v>
      </c>
      <c r="O13">
        <v>100.78</v>
      </c>
      <c r="P13">
        <v>5.45</v>
      </c>
      <c r="Q13">
        <v>7.01</v>
      </c>
      <c r="R13" s="93">
        <v>0</v>
      </c>
      <c r="S13" s="93">
        <v>0</v>
      </c>
      <c r="T13" s="93">
        <v>0</v>
      </c>
      <c r="U13">
        <v>6.31</v>
      </c>
      <c r="V13">
        <v>0</v>
      </c>
      <c r="W13">
        <v>6.14</v>
      </c>
      <c r="X13">
        <v>92.5</v>
      </c>
      <c r="Y13">
        <v>30.84</v>
      </c>
      <c r="Z13">
        <v>30.83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28</v>
      </c>
      <c r="AH13">
        <v>73.33</v>
      </c>
      <c r="AI13">
        <v>73.33</v>
      </c>
      <c r="AJ13">
        <v>27.75</v>
      </c>
      <c r="AK13">
        <v>0</v>
      </c>
      <c r="AL13">
        <v>0</v>
      </c>
    </row>
    <row r="14" spans="1:38">
      <c r="A14" t="s">
        <v>56</v>
      </c>
      <c r="B14" s="34">
        <v>262.64999999999998</v>
      </c>
      <c r="C14" s="34">
        <v>87.26</v>
      </c>
      <c r="D14" s="93">
        <f t="shared" si="0"/>
        <v>0</v>
      </c>
      <c r="E14" s="34">
        <v>16.100000000000001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115.65</v>
      </c>
      <c r="N14">
        <v>273.52999999999997</v>
      </c>
      <c r="O14">
        <v>100.78</v>
      </c>
      <c r="P14">
        <v>6.23</v>
      </c>
      <c r="Q14">
        <v>7.21</v>
      </c>
      <c r="R14" s="93">
        <v>0</v>
      </c>
      <c r="S14" s="93">
        <v>0</v>
      </c>
      <c r="T14" s="93">
        <v>0</v>
      </c>
      <c r="U14">
        <v>6.31</v>
      </c>
      <c r="V14">
        <v>0</v>
      </c>
      <c r="W14">
        <v>6.14</v>
      </c>
      <c r="X14">
        <v>92.5</v>
      </c>
      <c r="Y14">
        <v>30.84</v>
      </c>
      <c r="Z14">
        <v>30.83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27.66</v>
      </c>
      <c r="AH14">
        <v>73</v>
      </c>
      <c r="AI14">
        <v>73</v>
      </c>
      <c r="AJ14">
        <v>27.75</v>
      </c>
      <c r="AK14">
        <v>0</v>
      </c>
      <c r="AL14">
        <v>0</v>
      </c>
    </row>
    <row r="15" spans="1:38">
      <c r="A15" t="s">
        <v>57</v>
      </c>
      <c r="B15" s="34">
        <v>262.64999999999998</v>
      </c>
      <c r="C15" s="34">
        <v>87.26</v>
      </c>
      <c r="D15" s="93">
        <f t="shared" si="0"/>
        <v>0</v>
      </c>
      <c r="E15" s="34">
        <v>16.100000000000001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115.65</v>
      </c>
      <c r="N15">
        <v>273.52999999999997</v>
      </c>
      <c r="O15">
        <v>100.78</v>
      </c>
      <c r="P15">
        <v>6.23</v>
      </c>
      <c r="Q15">
        <v>7.21</v>
      </c>
      <c r="R15" s="93">
        <v>0</v>
      </c>
      <c r="S15" s="93">
        <v>0</v>
      </c>
      <c r="T15" s="93">
        <v>0</v>
      </c>
      <c r="U15">
        <v>6.31</v>
      </c>
      <c r="V15">
        <v>0</v>
      </c>
      <c r="W15">
        <v>6.14</v>
      </c>
      <c r="X15">
        <v>92</v>
      </c>
      <c r="Y15">
        <v>30.66</v>
      </c>
      <c r="Z15">
        <v>30.67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30</v>
      </c>
      <c r="AH15">
        <v>70</v>
      </c>
      <c r="AI15">
        <v>70</v>
      </c>
      <c r="AJ15">
        <v>27.75</v>
      </c>
      <c r="AK15">
        <v>0</v>
      </c>
      <c r="AL15">
        <v>0</v>
      </c>
    </row>
    <row r="16" spans="1:38">
      <c r="A16" t="s">
        <v>58</v>
      </c>
      <c r="B16" s="34">
        <v>235.61</v>
      </c>
      <c r="C16" s="34">
        <v>68.23</v>
      </c>
      <c r="D16" s="93">
        <f t="shared" si="0"/>
        <v>0</v>
      </c>
      <c r="E16" s="34">
        <v>16.100000000000001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85.32</v>
      </c>
      <c r="N16">
        <v>232.18</v>
      </c>
      <c r="O16">
        <v>100.78</v>
      </c>
      <c r="P16">
        <v>6.23</v>
      </c>
      <c r="Q16">
        <v>7.21</v>
      </c>
      <c r="R16" s="93">
        <v>0</v>
      </c>
      <c r="S16" s="93">
        <v>0</v>
      </c>
      <c r="T16" s="93">
        <v>0</v>
      </c>
      <c r="U16">
        <v>6.31</v>
      </c>
      <c r="V16">
        <v>0</v>
      </c>
      <c r="W16">
        <v>6.14</v>
      </c>
      <c r="X16">
        <v>91</v>
      </c>
      <c r="Y16">
        <v>30.34</v>
      </c>
      <c r="Z16">
        <v>30.33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29.66</v>
      </c>
      <c r="AH16">
        <v>69.33</v>
      </c>
      <c r="AI16">
        <v>69.33</v>
      </c>
      <c r="AJ16">
        <v>27.75</v>
      </c>
      <c r="AK16">
        <v>0</v>
      </c>
      <c r="AL16">
        <v>0</v>
      </c>
    </row>
    <row r="17" spans="1:38">
      <c r="A17" t="s">
        <v>59</v>
      </c>
      <c r="B17" s="34">
        <v>235.61</v>
      </c>
      <c r="C17" s="34">
        <v>68.23</v>
      </c>
      <c r="D17" s="93">
        <f t="shared" si="0"/>
        <v>0</v>
      </c>
      <c r="E17" s="34">
        <v>16.100000000000001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66.349999999999994</v>
      </c>
      <c r="N17">
        <v>273.52999999999997</v>
      </c>
      <c r="O17">
        <v>100.78</v>
      </c>
      <c r="P17">
        <v>6.23</v>
      </c>
      <c r="Q17">
        <v>9.94</v>
      </c>
      <c r="R17" s="93">
        <v>0</v>
      </c>
      <c r="S17" s="93">
        <v>0</v>
      </c>
      <c r="T17" s="93">
        <v>0</v>
      </c>
      <c r="U17">
        <v>6.31</v>
      </c>
      <c r="V17">
        <v>0</v>
      </c>
      <c r="W17">
        <v>6.14</v>
      </c>
      <c r="X17">
        <v>86</v>
      </c>
      <c r="Y17">
        <v>28.66</v>
      </c>
      <c r="Z17">
        <v>28.67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29.34</v>
      </c>
      <c r="AH17">
        <v>69.33</v>
      </c>
      <c r="AI17">
        <v>69.33</v>
      </c>
      <c r="AJ17">
        <v>27.75</v>
      </c>
      <c r="AK17">
        <v>0</v>
      </c>
      <c r="AL17">
        <v>0</v>
      </c>
    </row>
    <row r="18" spans="1:38">
      <c r="A18" t="s">
        <v>60</v>
      </c>
      <c r="B18" s="34">
        <v>206.59</v>
      </c>
      <c r="C18" s="34">
        <v>56.71</v>
      </c>
      <c r="D18" s="93">
        <f t="shared" si="0"/>
        <v>0</v>
      </c>
      <c r="E18" s="34">
        <v>16.100000000000001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66.349999999999994</v>
      </c>
      <c r="N18">
        <v>273.52999999999997</v>
      </c>
      <c r="O18">
        <v>100.78</v>
      </c>
      <c r="P18">
        <v>6.23</v>
      </c>
      <c r="Q18">
        <v>9.9600000000000009</v>
      </c>
      <c r="R18" s="93">
        <v>0</v>
      </c>
      <c r="S18" s="93">
        <v>0</v>
      </c>
      <c r="T18" s="93">
        <v>0</v>
      </c>
      <c r="U18">
        <v>6.31</v>
      </c>
      <c r="V18">
        <v>0</v>
      </c>
      <c r="W18">
        <v>6.14</v>
      </c>
      <c r="X18">
        <v>84</v>
      </c>
      <c r="Y18">
        <v>28</v>
      </c>
      <c r="Z18">
        <v>28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29</v>
      </c>
      <c r="AH18">
        <v>68.33</v>
      </c>
      <c r="AI18">
        <v>68.33</v>
      </c>
      <c r="AJ18">
        <v>27.75</v>
      </c>
      <c r="AK18">
        <v>0</v>
      </c>
      <c r="AL18">
        <v>0</v>
      </c>
    </row>
    <row r="19" spans="1:38">
      <c r="A19" t="s">
        <v>61</v>
      </c>
      <c r="B19" s="34">
        <v>206.59</v>
      </c>
      <c r="C19" s="34">
        <v>56.71</v>
      </c>
      <c r="D19" s="93">
        <f t="shared" si="0"/>
        <v>0</v>
      </c>
      <c r="E19" s="34">
        <v>16.100000000000001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66.349999999999994</v>
      </c>
      <c r="N19">
        <v>273.52999999999997</v>
      </c>
      <c r="O19">
        <v>100.78</v>
      </c>
      <c r="P19">
        <v>6.23</v>
      </c>
      <c r="Q19">
        <v>14</v>
      </c>
      <c r="R19" s="93">
        <v>0</v>
      </c>
      <c r="S19" s="93">
        <v>0</v>
      </c>
      <c r="T19" s="93">
        <v>0</v>
      </c>
      <c r="U19">
        <v>6.15</v>
      </c>
      <c r="V19">
        <v>0</v>
      </c>
      <c r="W19">
        <v>5.95</v>
      </c>
      <c r="X19">
        <v>82.5</v>
      </c>
      <c r="Y19">
        <v>27.5</v>
      </c>
      <c r="Z19">
        <v>27.5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27.66</v>
      </c>
      <c r="AH19">
        <v>61.67</v>
      </c>
      <c r="AI19">
        <v>61.67</v>
      </c>
      <c r="AJ19">
        <v>26.74</v>
      </c>
      <c r="AK19">
        <v>0</v>
      </c>
      <c r="AL19">
        <v>0</v>
      </c>
    </row>
    <row r="20" spans="1:38">
      <c r="A20" t="s">
        <v>62</v>
      </c>
      <c r="B20" s="34">
        <v>206.59</v>
      </c>
      <c r="C20" s="34">
        <v>56.71</v>
      </c>
      <c r="D20" s="93">
        <f t="shared" si="0"/>
        <v>0</v>
      </c>
      <c r="E20" s="34">
        <v>16.100000000000001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66.349999999999994</v>
      </c>
      <c r="N20">
        <v>273.52999999999997</v>
      </c>
      <c r="O20">
        <v>100.78</v>
      </c>
      <c r="P20">
        <v>6.23</v>
      </c>
      <c r="Q20">
        <v>13.6</v>
      </c>
      <c r="R20" s="93">
        <v>0</v>
      </c>
      <c r="S20" s="93">
        <v>0</v>
      </c>
      <c r="T20" s="93">
        <v>0</v>
      </c>
      <c r="U20">
        <v>6.15</v>
      </c>
      <c r="V20">
        <v>0</v>
      </c>
      <c r="W20">
        <v>5.95</v>
      </c>
      <c r="X20">
        <v>81</v>
      </c>
      <c r="Y20">
        <v>27</v>
      </c>
      <c r="Z20">
        <v>27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27</v>
      </c>
      <c r="AH20">
        <v>62</v>
      </c>
      <c r="AI20">
        <v>62</v>
      </c>
      <c r="AJ20">
        <v>26.74</v>
      </c>
      <c r="AK20">
        <v>0</v>
      </c>
      <c r="AL20">
        <v>0</v>
      </c>
    </row>
    <row r="21" spans="1:38">
      <c r="A21" t="s">
        <v>63</v>
      </c>
      <c r="B21" s="34">
        <v>184.7</v>
      </c>
      <c r="C21" s="34">
        <v>32.89</v>
      </c>
      <c r="D21" s="93">
        <f t="shared" si="0"/>
        <v>0</v>
      </c>
      <c r="E21" s="34">
        <v>16.100000000000001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66.349999999999994</v>
      </c>
      <c r="N21">
        <v>273.52999999999997</v>
      </c>
      <c r="O21">
        <v>100.78</v>
      </c>
      <c r="P21">
        <v>6.07</v>
      </c>
      <c r="Q21">
        <v>13</v>
      </c>
      <c r="R21" s="93">
        <v>0</v>
      </c>
      <c r="S21" s="93">
        <v>0</v>
      </c>
      <c r="T21" s="93">
        <v>0</v>
      </c>
      <c r="U21">
        <v>6.15</v>
      </c>
      <c r="V21">
        <v>0</v>
      </c>
      <c r="W21">
        <v>5.95</v>
      </c>
      <c r="X21">
        <v>80</v>
      </c>
      <c r="Y21">
        <v>26.66</v>
      </c>
      <c r="Z21">
        <v>26.67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23.34</v>
      </c>
      <c r="AH21">
        <v>62.33</v>
      </c>
      <c r="AI21">
        <v>62.33</v>
      </c>
      <c r="AJ21">
        <v>26.74</v>
      </c>
      <c r="AK21">
        <v>0</v>
      </c>
      <c r="AL21">
        <v>0</v>
      </c>
    </row>
    <row r="22" spans="1:38">
      <c r="A22" t="s">
        <v>64</v>
      </c>
      <c r="B22" s="34">
        <v>165.35</v>
      </c>
      <c r="C22" s="34">
        <v>32.89</v>
      </c>
      <c r="D22" s="93">
        <f t="shared" si="0"/>
        <v>0</v>
      </c>
      <c r="E22" s="34">
        <v>16.100000000000001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66.349999999999994</v>
      </c>
      <c r="N22">
        <v>273.52999999999997</v>
      </c>
      <c r="O22">
        <v>100.78</v>
      </c>
      <c r="P22">
        <v>6.07</v>
      </c>
      <c r="Q22">
        <v>12.6</v>
      </c>
      <c r="R22" s="93">
        <v>0</v>
      </c>
      <c r="S22" s="93">
        <v>0</v>
      </c>
      <c r="T22" s="93">
        <v>0</v>
      </c>
      <c r="U22">
        <v>6.15</v>
      </c>
      <c r="V22">
        <v>0</v>
      </c>
      <c r="W22">
        <v>5.95</v>
      </c>
      <c r="X22">
        <v>79</v>
      </c>
      <c r="Y22">
        <v>26.34</v>
      </c>
      <c r="Z22">
        <v>26.33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22.66</v>
      </c>
      <c r="AH22">
        <v>62.67</v>
      </c>
      <c r="AI22">
        <v>62.67</v>
      </c>
      <c r="AJ22">
        <v>26.74</v>
      </c>
      <c r="AK22">
        <v>0</v>
      </c>
      <c r="AL22">
        <v>0</v>
      </c>
    </row>
    <row r="23" spans="1:38">
      <c r="A23" t="s">
        <v>65</v>
      </c>
      <c r="B23" s="34">
        <v>146</v>
      </c>
      <c r="C23" s="34">
        <v>44.41</v>
      </c>
      <c r="D23" s="93">
        <f t="shared" si="0"/>
        <v>0</v>
      </c>
      <c r="E23" s="34">
        <v>12.29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85.32</v>
      </c>
      <c r="N23">
        <v>232.18</v>
      </c>
      <c r="O23">
        <v>100.78</v>
      </c>
      <c r="P23">
        <v>6.07</v>
      </c>
      <c r="Q23">
        <v>12.21</v>
      </c>
      <c r="R23" s="93">
        <v>0</v>
      </c>
      <c r="S23" s="93">
        <v>0</v>
      </c>
      <c r="T23" s="93">
        <v>0</v>
      </c>
      <c r="U23">
        <v>6.15</v>
      </c>
      <c r="V23">
        <v>0</v>
      </c>
      <c r="W23">
        <v>5.95</v>
      </c>
      <c r="X23">
        <v>77.5</v>
      </c>
      <c r="Y23">
        <v>25.84</v>
      </c>
      <c r="Z23">
        <v>25.83</v>
      </c>
      <c r="AA23">
        <v>0.09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15</v>
      </c>
      <c r="AH23">
        <v>51.67</v>
      </c>
      <c r="AI23">
        <v>51.67</v>
      </c>
      <c r="AJ23">
        <v>26.74</v>
      </c>
      <c r="AK23">
        <v>0</v>
      </c>
      <c r="AL23">
        <v>0</v>
      </c>
    </row>
    <row r="24" spans="1:38">
      <c r="A24" t="s">
        <v>66</v>
      </c>
      <c r="B24" s="34">
        <v>202.05</v>
      </c>
      <c r="C24" s="34">
        <v>63.44</v>
      </c>
      <c r="D24" s="93">
        <f t="shared" si="0"/>
        <v>0</v>
      </c>
      <c r="E24" s="34">
        <v>12.29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115.65</v>
      </c>
      <c r="N24">
        <v>273.52999999999997</v>
      </c>
      <c r="O24">
        <v>100.78</v>
      </c>
      <c r="P24">
        <v>6.07</v>
      </c>
      <c r="Q24">
        <v>11.61</v>
      </c>
      <c r="R24" s="93">
        <v>0</v>
      </c>
      <c r="S24" s="93">
        <v>0</v>
      </c>
      <c r="T24" s="93">
        <v>0</v>
      </c>
      <c r="U24">
        <v>6.15</v>
      </c>
      <c r="V24">
        <v>0</v>
      </c>
      <c r="W24">
        <v>5.95</v>
      </c>
      <c r="X24">
        <v>77.5</v>
      </c>
      <c r="Y24">
        <v>25.84</v>
      </c>
      <c r="Z24">
        <v>25.83</v>
      </c>
      <c r="AA24">
        <v>0.36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15</v>
      </c>
      <c r="AH24">
        <v>51.67</v>
      </c>
      <c r="AI24">
        <v>51.67</v>
      </c>
      <c r="AJ24">
        <v>26.74</v>
      </c>
      <c r="AK24">
        <v>0</v>
      </c>
      <c r="AL24">
        <v>0</v>
      </c>
    </row>
    <row r="25" spans="1:38">
      <c r="A25" t="s">
        <v>67</v>
      </c>
      <c r="B25" s="34">
        <v>202.05</v>
      </c>
      <c r="C25" s="34">
        <v>63.44</v>
      </c>
      <c r="D25" s="93">
        <f t="shared" si="0"/>
        <v>0</v>
      </c>
      <c r="E25" s="34">
        <v>12.29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115.65</v>
      </c>
      <c r="N25">
        <v>273.52999999999997</v>
      </c>
      <c r="O25">
        <v>100.78</v>
      </c>
      <c r="P25">
        <v>6.07</v>
      </c>
      <c r="Q25">
        <v>10.210000000000001</v>
      </c>
      <c r="R25" s="93">
        <v>0</v>
      </c>
      <c r="S25" s="93">
        <v>0</v>
      </c>
      <c r="T25" s="93">
        <v>0</v>
      </c>
      <c r="U25">
        <v>6.15</v>
      </c>
      <c r="V25">
        <v>9.7470000000000005E-3</v>
      </c>
      <c r="W25">
        <v>5.95</v>
      </c>
      <c r="X25">
        <v>67.5</v>
      </c>
      <c r="Y25">
        <v>22.5</v>
      </c>
      <c r="Z25">
        <v>22.5</v>
      </c>
      <c r="AA25">
        <v>0.82</v>
      </c>
      <c r="AB25">
        <v>0.16</v>
      </c>
      <c r="AC25">
        <v>0</v>
      </c>
      <c r="AD25">
        <v>0</v>
      </c>
      <c r="AE25">
        <v>0</v>
      </c>
      <c r="AF25">
        <v>0</v>
      </c>
      <c r="AG25">
        <v>15</v>
      </c>
      <c r="AH25">
        <v>58</v>
      </c>
      <c r="AI25">
        <v>58</v>
      </c>
      <c r="AJ25">
        <v>26.74</v>
      </c>
      <c r="AK25">
        <v>0</v>
      </c>
      <c r="AL25">
        <v>0</v>
      </c>
    </row>
    <row r="26" spans="1:38">
      <c r="A26" t="s">
        <v>68</v>
      </c>
      <c r="B26" s="34">
        <v>202.05</v>
      </c>
      <c r="C26" s="34">
        <v>63.44</v>
      </c>
      <c r="D26" s="93">
        <f t="shared" si="0"/>
        <v>0</v>
      </c>
      <c r="E26" s="34">
        <v>12.29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115.65</v>
      </c>
      <c r="N26">
        <v>273.52999999999997</v>
      </c>
      <c r="O26">
        <v>100.78</v>
      </c>
      <c r="P26">
        <v>6.07</v>
      </c>
      <c r="Q26">
        <v>9.61</v>
      </c>
      <c r="R26" s="93">
        <v>0</v>
      </c>
      <c r="S26" s="93">
        <v>0</v>
      </c>
      <c r="T26" s="93">
        <v>0</v>
      </c>
      <c r="U26">
        <v>6.15</v>
      </c>
      <c r="V26">
        <v>1.5010380000000001</v>
      </c>
      <c r="W26">
        <v>5.95</v>
      </c>
      <c r="X26">
        <v>68</v>
      </c>
      <c r="Y26">
        <v>22.66</v>
      </c>
      <c r="Z26">
        <v>22.67</v>
      </c>
      <c r="AA26">
        <v>1.44</v>
      </c>
      <c r="AB26">
        <v>0.28999999999999998</v>
      </c>
      <c r="AC26">
        <v>0</v>
      </c>
      <c r="AD26">
        <v>0</v>
      </c>
      <c r="AE26">
        <v>0</v>
      </c>
      <c r="AF26">
        <v>0</v>
      </c>
      <c r="AG26">
        <v>15</v>
      </c>
      <c r="AH26">
        <v>58</v>
      </c>
      <c r="AI26">
        <v>58</v>
      </c>
      <c r="AJ26">
        <v>26.24</v>
      </c>
      <c r="AK26">
        <v>0</v>
      </c>
      <c r="AL26">
        <v>0</v>
      </c>
    </row>
    <row r="27" spans="1:38">
      <c r="A27" t="s">
        <v>69</v>
      </c>
      <c r="B27" s="34">
        <v>199.6</v>
      </c>
      <c r="C27" s="34">
        <v>62.57</v>
      </c>
      <c r="D27" s="93">
        <f t="shared" si="0"/>
        <v>12.969999999999999</v>
      </c>
      <c r="E27" s="34">
        <v>12.29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115.65</v>
      </c>
      <c r="N27">
        <v>273.52999999999997</v>
      </c>
      <c r="O27">
        <v>100.78</v>
      </c>
      <c r="P27">
        <v>5.45</v>
      </c>
      <c r="Q27">
        <v>18</v>
      </c>
      <c r="R27" s="93">
        <v>5.05</v>
      </c>
      <c r="S27" s="93">
        <v>0</v>
      </c>
      <c r="T27" s="93">
        <v>7.92</v>
      </c>
      <c r="U27">
        <v>6.31</v>
      </c>
      <c r="V27">
        <v>3.5966429999999998</v>
      </c>
      <c r="W27">
        <v>5.81</v>
      </c>
      <c r="X27">
        <v>69</v>
      </c>
      <c r="Y27">
        <v>23</v>
      </c>
      <c r="Z27">
        <v>23</v>
      </c>
      <c r="AA27">
        <v>7.06</v>
      </c>
      <c r="AB27">
        <v>1.41</v>
      </c>
      <c r="AC27">
        <v>0</v>
      </c>
      <c r="AD27">
        <v>0.1</v>
      </c>
      <c r="AE27">
        <v>1</v>
      </c>
      <c r="AF27">
        <v>0</v>
      </c>
      <c r="AG27">
        <v>15</v>
      </c>
      <c r="AH27">
        <v>58.33</v>
      </c>
      <c r="AI27">
        <v>58.33</v>
      </c>
      <c r="AJ27">
        <v>25.73</v>
      </c>
      <c r="AK27">
        <v>1</v>
      </c>
      <c r="AL27">
        <v>1</v>
      </c>
    </row>
    <row r="28" spans="1:38">
      <c r="A28" t="s">
        <v>70</v>
      </c>
      <c r="B28" s="34">
        <v>199.6</v>
      </c>
      <c r="C28" s="34">
        <v>62.57</v>
      </c>
      <c r="D28" s="93">
        <f t="shared" si="0"/>
        <v>26.23</v>
      </c>
      <c r="E28" s="34">
        <v>12.29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115.65</v>
      </c>
      <c r="N28">
        <v>273.52999999999997</v>
      </c>
      <c r="O28">
        <v>100.78</v>
      </c>
      <c r="P28">
        <v>5.45</v>
      </c>
      <c r="Q28">
        <v>17.600000000000001</v>
      </c>
      <c r="R28" s="93">
        <v>10.68</v>
      </c>
      <c r="S28" s="93">
        <v>2</v>
      </c>
      <c r="T28" s="93">
        <v>13.55</v>
      </c>
      <c r="U28">
        <v>6.31</v>
      </c>
      <c r="V28">
        <v>7.9243110000000003</v>
      </c>
      <c r="W28">
        <v>5.81</v>
      </c>
      <c r="X28">
        <v>69</v>
      </c>
      <c r="Y28">
        <v>23</v>
      </c>
      <c r="Z28">
        <v>23</v>
      </c>
      <c r="AA28">
        <v>12.12</v>
      </c>
      <c r="AB28">
        <v>2.42</v>
      </c>
      <c r="AC28">
        <v>0.43</v>
      </c>
      <c r="AD28">
        <v>1</v>
      </c>
      <c r="AE28">
        <v>2</v>
      </c>
      <c r="AF28">
        <v>1</v>
      </c>
      <c r="AG28">
        <v>15.34</v>
      </c>
      <c r="AH28">
        <v>58.67</v>
      </c>
      <c r="AI28">
        <v>58.67</v>
      </c>
      <c r="AJ28">
        <v>25.23</v>
      </c>
      <c r="AK28">
        <v>4</v>
      </c>
      <c r="AL28">
        <v>1</v>
      </c>
    </row>
    <row r="29" spans="1:38">
      <c r="A29" t="s">
        <v>71</v>
      </c>
      <c r="B29" s="34">
        <v>202.05</v>
      </c>
      <c r="C29" s="34">
        <v>63.44</v>
      </c>
      <c r="D29" s="93">
        <f t="shared" si="0"/>
        <v>45.57</v>
      </c>
      <c r="E29" s="34">
        <v>12.29</v>
      </c>
      <c r="F29" s="34"/>
      <c r="G29" s="34"/>
      <c r="H29" s="34"/>
      <c r="I29" s="34"/>
      <c r="J29" s="37">
        <v>0.28000000000000003</v>
      </c>
      <c r="K29" s="37">
        <v>0.28000000000000003</v>
      </c>
      <c r="L29" s="37">
        <v>0.28999999999999998</v>
      </c>
      <c r="M29">
        <v>115.65</v>
      </c>
      <c r="N29">
        <v>273.52999999999997</v>
      </c>
      <c r="O29">
        <v>100.78</v>
      </c>
      <c r="P29">
        <v>5.45</v>
      </c>
      <c r="Q29">
        <v>17</v>
      </c>
      <c r="R29" s="93">
        <v>22.62</v>
      </c>
      <c r="S29" s="93">
        <v>5</v>
      </c>
      <c r="T29" s="93">
        <v>17.95</v>
      </c>
      <c r="U29">
        <v>6.31</v>
      </c>
      <c r="V29">
        <v>13.207185000000001</v>
      </c>
      <c r="W29">
        <v>5.81</v>
      </c>
      <c r="X29">
        <v>72</v>
      </c>
      <c r="Y29">
        <v>24</v>
      </c>
      <c r="Z29">
        <v>24</v>
      </c>
      <c r="AA29">
        <v>18.96</v>
      </c>
      <c r="AB29">
        <v>3.79</v>
      </c>
      <c r="AC29">
        <v>2.0099999999999998</v>
      </c>
      <c r="AD29">
        <v>2</v>
      </c>
      <c r="AE29">
        <v>5</v>
      </c>
      <c r="AF29">
        <v>3</v>
      </c>
      <c r="AG29">
        <v>15.66</v>
      </c>
      <c r="AH29">
        <v>59</v>
      </c>
      <c r="AI29">
        <v>59</v>
      </c>
      <c r="AJ29">
        <v>25.23</v>
      </c>
      <c r="AK29">
        <v>7</v>
      </c>
      <c r="AL29">
        <v>3</v>
      </c>
    </row>
    <row r="30" spans="1:38">
      <c r="A30" t="s">
        <v>72</v>
      </c>
      <c r="B30" s="34">
        <v>165.35</v>
      </c>
      <c r="C30" s="34">
        <v>44.41</v>
      </c>
      <c r="D30" s="93">
        <f t="shared" si="0"/>
        <v>64.41</v>
      </c>
      <c r="E30" s="34">
        <v>12.29</v>
      </c>
      <c r="F30" s="34"/>
      <c r="G30" s="34"/>
      <c r="H30" s="34"/>
      <c r="I30" s="34"/>
      <c r="J30" s="37">
        <v>0.74</v>
      </c>
      <c r="K30" s="37">
        <v>0.74</v>
      </c>
      <c r="L30" s="37">
        <v>0.76</v>
      </c>
      <c r="M30">
        <v>85.32</v>
      </c>
      <c r="N30">
        <v>273.52999999999997</v>
      </c>
      <c r="O30">
        <v>100.78</v>
      </c>
      <c r="P30">
        <v>5.45</v>
      </c>
      <c r="Q30">
        <v>16.600000000000001</v>
      </c>
      <c r="R30" s="93">
        <v>30.13</v>
      </c>
      <c r="S30" s="93">
        <v>9</v>
      </c>
      <c r="T30" s="93">
        <v>25.28</v>
      </c>
      <c r="U30">
        <v>6.31</v>
      </c>
      <c r="V30">
        <v>19.659699</v>
      </c>
      <c r="W30">
        <v>5.81</v>
      </c>
      <c r="X30">
        <v>73</v>
      </c>
      <c r="Y30">
        <v>24.34</v>
      </c>
      <c r="Z30">
        <v>24.33</v>
      </c>
      <c r="AA30">
        <v>26.57</v>
      </c>
      <c r="AB30">
        <v>5.31</v>
      </c>
      <c r="AC30">
        <v>4.34</v>
      </c>
      <c r="AD30">
        <v>5</v>
      </c>
      <c r="AE30">
        <v>8</v>
      </c>
      <c r="AF30">
        <v>4</v>
      </c>
      <c r="AG30">
        <v>16</v>
      </c>
      <c r="AH30">
        <v>59.33</v>
      </c>
      <c r="AI30">
        <v>59.33</v>
      </c>
      <c r="AJ30">
        <v>25.23</v>
      </c>
      <c r="AK30">
        <v>14</v>
      </c>
      <c r="AL30">
        <v>6</v>
      </c>
    </row>
    <row r="31" spans="1:38">
      <c r="A31" t="s">
        <v>73</v>
      </c>
      <c r="B31" s="34">
        <v>202.05</v>
      </c>
      <c r="C31" s="34">
        <v>32.89</v>
      </c>
      <c r="D31" s="93">
        <f t="shared" si="0"/>
        <v>76.849999999999994</v>
      </c>
      <c r="E31" s="34">
        <v>12.29</v>
      </c>
      <c r="F31" s="34"/>
      <c r="G31" s="34"/>
      <c r="H31" s="34"/>
      <c r="I31" s="34"/>
      <c r="J31" s="37">
        <v>1.31</v>
      </c>
      <c r="K31" s="37">
        <v>1.31</v>
      </c>
      <c r="L31" s="37">
        <v>1.34</v>
      </c>
      <c r="M31">
        <v>76.78</v>
      </c>
      <c r="N31">
        <v>273.52999999999997</v>
      </c>
      <c r="O31">
        <v>100.78</v>
      </c>
      <c r="P31">
        <v>5.45</v>
      </c>
      <c r="Q31">
        <v>16.2</v>
      </c>
      <c r="R31" s="93">
        <v>29.42</v>
      </c>
      <c r="S31" s="93">
        <v>18</v>
      </c>
      <c r="T31" s="93">
        <v>29.43</v>
      </c>
      <c r="U31">
        <v>6.31</v>
      </c>
      <c r="V31">
        <v>26.940708000000001</v>
      </c>
      <c r="W31">
        <v>5.81</v>
      </c>
      <c r="X31">
        <v>70</v>
      </c>
      <c r="Y31">
        <v>23.34</v>
      </c>
      <c r="Z31">
        <v>23.33</v>
      </c>
      <c r="AA31">
        <v>39.200000000000003</v>
      </c>
      <c r="AB31">
        <v>7.84</v>
      </c>
      <c r="AC31">
        <v>15</v>
      </c>
      <c r="AD31">
        <v>7.54</v>
      </c>
      <c r="AE31">
        <v>11</v>
      </c>
      <c r="AF31">
        <v>5</v>
      </c>
      <c r="AG31">
        <v>10.66</v>
      </c>
      <c r="AH31">
        <v>55</v>
      </c>
      <c r="AI31">
        <v>55</v>
      </c>
      <c r="AJ31">
        <v>25.23</v>
      </c>
      <c r="AK31">
        <v>21</v>
      </c>
      <c r="AL31">
        <v>9</v>
      </c>
    </row>
    <row r="32" spans="1:38">
      <c r="A32" t="s">
        <v>74</v>
      </c>
      <c r="B32" s="34">
        <v>202.05</v>
      </c>
      <c r="C32" s="34">
        <v>51.92</v>
      </c>
      <c r="D32" s="93">
        <f t="shared" si="0"/>
        <v>77.449999999999989</v>
      </c>
      <c r="E32" s="34">
        <v>12.29</v>
      </c>
      <c r="F32" s="34"/>
      <c r="G32" s="34"/>
      <c r="H32" s="34"/>
      <c r="I32" s="34"/>
      <c r="J32" s="37">
        <v>2.1</v>
      </c>
      <c r="K32" s="37">
        <v>2.1</v>
      </c>
      <c r="L32" s="37">
        <v>2.15</v>
      </c>
      <c r="M32">
        <v>68.25</v>
      </c>
      <c r="N32">
        <v>273.52999999999997</v>
      </c>
      <c r="O32">
        <v>100.78</v>
      </c>
      <c r="P32">
        <v>5.45</v>
      </c>
      <c r="Q32">
        <v>15.8</v>
      </c>
      <c r="R32" s="93">
        <v>25.81</v>
      </c>
      <c r="S32" s="93">
        <v>25.82</v>
      </c>
      <c r="T32" s="93">
        <v>25.82</v>
      </c>
      <c r="U32">
        <v>6.31</v>
      </c>
      <c r="V32">
        <v>34.884512999999998</v>
      </c>
      <c r="W32">
        <v>5.81</v>
      </c>
      <c r="X32">
        <v>70</v>
      </c>
      <c r="Y32">
        <v>23.34</v>
      </c>
      <c r="Z32">
        <v>23.33</v>
      </c>
      <c r="AA32">
        <v>53.27</v>
      </c>
      <c r="AB32">
        <v>10.65</v>
      </c>
      <c r="AC32">
        <v>20</v>
      </c>
      <c r="AD32">
        <v>10.46</v>
      </c>
      <c r="AE32">
        <v>16</v>
      </c>
      <c r="AF32">
        <v>8</v>
      </c>
      <c r="AG32">
        <v>10.66</v>
      </c>
      <c r="AH32">
        <v>55</v>
      </c>
      <c r="AI32">
        <v>55</v>
      </c>
      <c r="AJ32">
        <v>24.22</v>
      </c>
      <c r="AK32">
        <v>35</v>
      </c>
      <c r="AL32">
        <v>15</v>
      </c>
    </row>
    <row r="33" spans="1:38">
      <c r="A33" t="s">
        <v>75</v>
      </c>
      <c r="B33" s="34">
        <v>202.05</v>
      </c>
      <c r="C33" s="34">
        <v>51.92</v>
      </c>
      <c r="D33" s="93">
        <f t="shared" si="0"/>
        <v>82.45</v>
      </c>
      <c r="E33" s="34">
        <v>12.29</v>
      </c>
      <c r="F33" s="34"/>
      <c r="G33" s="34"/>
      <c r="H33" s="34"/>
      <c r="I33" s="34"/>
      <c r="J33" s="37">
        <v>3.24</v>
      </c>
      <c r="K33" s="37">
        <v>3.24</v>
      </c>
      <c r="L33" s="37">
        <v>3.31</v>
      </c>
      <c r="M33">
        <v>66.349999999999994</v>
      </c>
      <c r="N33">
        <v>273.52999999999997</v>
      </c>
      <c r="O33">
        <v>100.78</v>
      </c>
      <c r="P33">
        <v>5.45</v>
      </c>
      <c r="Q33">
        <v>8.01</v>
      </c>
      <c r="R33" s="93">
        <v>27.49</v>
      </c>
      <c r="S33" s="93">
        <v>27.48</v>
      </c>
      <c r="T33" s="93">
        <v>27.48</v>
      </c>
      <c r="U33">
        <v>6.31</v>
      </c>
      <c r="V33">
        <v>42.828318000000003</v>
      </c>
      <c r="W33">
        <v>5.81</v>
      </c>
      <c r="X33">
        <v>65</v>
      </c>
      <c r="Y33">
        <v>21.66</v>
      </c>
      <c r="Z33">
        <v>21.67</v>
      </c>
      <c r="AA33">
        <v>68.430000000000007</v>
      </c>
      <c r="AB33">
        <v>13.68</v>
      </c>
      <c r="AC33">
        <v>25</v>
      </c>
      <c r="AD33">
        <v>15.61</v>
      </c>
      <c r="AE33">
        <v>23</v>
      </c>
      <c r="AF33">
        <v>12</v>
      </c>
      <c r="AG33">
        <v>11</v>
      </c>
      <c r="AH33">
        <v>55</v>
      </c>
      <c r="AI33">
        <v>55</v>
      </c>
      <c r="AJ33">
        <v>24.22</v>
      </c>
      <c r="AK33">
        <v>49</v>
      </c>
      <c r="AL33">
        <v>21</v>
      </c>
    </row>
    <row r="34" spans="1:38">
      <c r="A34" t="s">
        <v>76</v>
      </c>
      <c r="B34" s="34">
        <v>202.05</v>
      </c>
      <c r="C34" s="34">
        <v>51.92</v>
      </c>
      <c r="D34" s="93">
        <f t="shared" si="0"/>
        <v>85.949999999999989</v>
      </c>
      <c r="E34" s="34">
        <v>12.29</v>
      </c>
      <c r="F34" s="34"/>
      <c r="G34" s="34"/>
      <c r="H34" s="34"/>
      <c r="I34" s="34"/>
      <c r="J34" s="37">
        <v>4.1900000000000004</v>
      </c>
      <c r="K34" s="37">
        <v>4.1900000000000004</v>
      </c>
      <c r="L34" s="37">
        <v>4.3</v>
      </c>
      <c r="M34">
        <v>66.349999999999994</v>
      </c>
      <c r="N34">
        <v>273.52999999999997</v>
      </c>
      <c r="O34">
        <v>100.78</v>
      </c>
      <c r="P34">
        <v>5.45</v>
      </c>
      <c r="Q34">
        <v>7.61</v>
      </c>
      <c r="R34" s="93">
        <v>28.65</v>
      </c>
      <c r="S34" s="93">
        <v>28.65</v>
      </c>
      <c r="T34" s="93">
        <v>28.65</v>
      </c>
      <c r="U34">
        <v>6.31</v>
      </c>
      <c r="V34">
        <v>50.918328000000002</v>
      </c>
      <c r="W34">
        <v>5.81</v>
      </c>
      <c r="X34">
        <v>65</v>
      </c>
      <c r="Y34">
        <v>21.66</v>
      </c>
      <c r="Z34">
        <v>21.67</v>
      </c>
      <c r="AA34">
        <v>84</v>
      </c>
      <c r="AB34">
        <v>16.8</v>
      </c>
      <c r="AC34">
        <v>31.67</v>
      </c>
      <c r="AD34">
        <v>19.71</v>
      </c>
      <c r="AE34">
        <v>32</v>
      </c>
      <c r="AF34">
        <v>16</v>
      </c>
      <c r="AG34">
        <v>11.34</v>
      </c>
      <c r="AH34">
        <v>55</v>
      </c>
      <c r="AI34">
        <v>55</v>
      </c>
      <c r="AJ34">
        <v>24.22</v>
      </c>
      <c r="AK34">
        <v>67</v>
      </c>
      <c r="AL34">
        <v>28</v>
      </c>
    </row>
    <row r="35" spans="1:38">
      <c r="A35" t="s">
        <v>77</v>
      </c>
      <c r="B35" s="34">
        <v>202.05</v>
      </c>
      <c r="C35" s="34">
        <v>51.92</v>
      </c>
      <c r="D35" s="93">
        <f t="shared" si="0"/>
        <v>87.949999999999989</v>
      </c>
      <c r="E35" s="34">
        <v>12.29</v>
      </c>
      <c r="F35" s="34"/>
      <c r="G35" s="34"/>
      <c r="H35" s="34"/>
      <c r="I35" s="34"/>
      <c r="J35" s="37">
        <v>5.49</v>
      </c>
      <c r="K35" s="37">
        <v>5.49</v>
      </c>
      <c r="L35" s="37">
        <v>5.62</v>
      </c>
      <c r="M35">
        <v>70.52</v>
      </c>
      <c r="N35">
        <v>273.52999999999997</v>
      </c>
      <c r="O35">
        <v>67.72</v>
      </c>
      <c r="P35">
        <v>5.45</v>
      </c>
      <c r="Q35">
        <v>7.41</v>
      </c>
      <c r="R35" s="93">
        <v>29.31</v>
      </c>
      <c r="S35" s="93">
        <v>29.32</v>
      </c>
      <c r="T35" s="93">
        <v>29.32</v>
      </c>
      <c r="U35">
        <v>6.23</v>
      </c>
      <c r="V35">
        <v>59.164290000000001</v>
      </c>
      <c r="W35">
        <v>5.68</v>
      </c>
      <c r="X35">
        <v>66</v>
      </c>
      <c r="Y35">
        <v>22</v>
      </c>
      <c r="Z35">
        <v>22</v>
      </c>
      <c r="AA35">
        <v>100.93</v>
      </c>
      <c r="AB35">
        <v>20.190000000000001</v>
      </c>
      <c r="AC35">
        <v>36.67</v>
      </c>
      <c r="AD35">
        <v>23.37</v>
      </c>
      <c r="AE35">
        <v>39</v>
      </c>
      <c r="AF35">
        <v>20</v>
      </c>
      <c r="AG35">
        <v>11.66</v>
      </c>
      <c r="AH35">
        <v>55</v>
      </c>
      <c r="AI35">
        <v>55</v>
      </c>
      <c r="AJ35">
        <v>23.71</v>
      </c>
      <c r="AK35">
        <v>84</v>
      </c>
      <c r="AL35">
        <v>36</v>
      </c>
    </row>
    <row r="36" spans="1:38">
      <c r="A36" t="s">
        <v>78</v>
      </c>
      <c r="B36" s="34">
        <v>202.05</v>
      </c>
      <c r="C36" s="34">
        <v>51.92</v>
      </c>
      <c r="D36" s="93">
        <f t="shared" si="0"/>
        <v>91.5</v>
      </c>
      <c r="E36" s="34">
        <v>12.29</v>
      </c>
      <c r="F36" s="34"/>
      <c r="G36" s="34"/>
      <c r="H36" s="34"/>
      <c r="I36" s="34"/>
      <c r="J36" s="37">
        <v>6.68</v>
      </c>
      <c r="K36" s="37">
        <v>6.68</v>
      </c>
      <c r="L36" s="37">
        <v>6.84</v>
      </c>
      <c r="M36">
        <v>70.52</v>
      </c>
      <c r="N36">
        <v>273.52999999999997</v>
      </c>
      <c r="O36">
        <v>67.72</v>
      </c>
      <c r="P36">
        <v>5.45</v>
      </c>
      <c r="Q36">
        <v>7.41</v>
      </c>
      <c r="R36" s="93">
        <v>30.5</v>
      </c>
      <c r="S36" s="93">
        <v>30.5</v>
      </c>
      <c r="T36" s="93">
        <v>30.5</v>
      </c>
      <c r="U36">
        <v>6.23</v>
      </c>
      <c r="V36">
        <v>67.468733999999998</v>
      </c>
      <c r="W36">
        <v>5.68</v>
      </c>
      <c r="X36">
        <v>66.5</v>
      </c>
      <c r="Y36">
        <v>22.16</v>
      </c>
      <c r="Z36">
        <v>22.17</v>
      </c>
      <c r="AA36">
        <v>118.19</v>
      </c>
      <c r="AB36">
        <v>23.64</v>
      </c>
      <c r="AC36">
        <v>40.36</v>
      </c>
      <c r="AD36">
        <v>26.63</v>
      </c>
      <c r="AE36">
        <v>46</v>
      </c>
      <c r="AF36">
        <v>23</v>
      </c>
      <c r="AG36">
        <v>12</v>
      </c>
      <c r="AH36">
        <v>55.33</v>
      </c>
      <c r="AI36">
        <v>55.33</v>
      </c>
      <c r="AJ36">
        <v>23.71</v>
      </c>
      <c r="AK36">
        <v>102</v>
      </c>
      <c r="AL36">
        <v>43</v>
      </c>
    </row>
    <row r="37" spans="1:38">
      <c r="A37" t="s">
        <v>79</v>
      </c>
      <c r="B37" s="34">
        <v>202.05</v>
      </c>
      <c r="C37" s="34">
        <v>51.92</v>
      </c>
      <c r="D37" s="93">
        <f t="shared" si="0"/>
        <v>91.5</v>
      </c>
      <c r="E37" s="34">
        <v>12.29</v>
      </c>
      <c r="F37" s="34"/>
      <c r="G37" s="34"/>
      <c r="H37" s="34"/>
      <c r="I37" s="34"/>
      <c r="J37" s="37">
        <v>7.91</v>
      </c>
      <c r="K37" s="37">
        <v>7.91</v>
      </c>
      <c r="L37" s="37">
        <v>8.1</v>
      </c>
      <c r="M37">
        <v>70.52</v>
      </c>
      <c r="N37">
        <v>273.52999999999997</v>
      </c>
      <c r="O37">
        <v>67.72</v>
      </c>
      <c r="P37">
        <v>5.45</v>
      </c>
      <c r="Q37">
        <v>7.41</v>
      </c>
      <c r="R37" s="93">
        <v>30.5</v>
      </c>
      <c r="S37" s="93">
        <v>30.5</v>
      </c>
      <c r="T37" s="93">
        <v>30.5</v>
      </c>
      <c r="U37">
        <v>6.23</v>
      </c>
      <c r="V37">
        <v>75.432033000000004</v>
      </c>
      <c r="W37">
        <v>5.68</v>
      </c>
      <c r="X37">
        <v>67</v>
      </c>
      <c r="Y37">
        <v>22.34</v>
      </c>
      <c r="Z37">
        <v>22.33</v>
      </c>
      <c r="AA37">
        <v>135.43</v>
      </c>
      <c r="AB37">
        <v>27.09</v>
      </c>
      <c r="AC37">
        <v>48.05</v>
      </c>
      <c r="AD37">
        <v>29.73</v>
      </c>
      <c r="AE37">
        <v>53</v>
      </c>
      <c r="AF37">
        <v>27</v>
      </c>
      <c r="AG37">
        <v>12.66</v>
      </c>
      <c r="AH37">
        <v>55.67</v>
      </c>
      <c r="AI37">
        <v>55.67</v>
      </c>
      <c r="AJ37">
        <v>23.71</v>
      </c>
      <c r="AK37">
        <v>116</v>
      </c>
      <c r="AL37">
        <v>49</v>
      </c>
    </row>
    <row r="38" spans="1:38">
      <c r="A38" t="s">
        <v>80</v>
      </c>
      <c r="B38" s="34">
        <v>202.05</v>
      </c>
      <c r="C38" s="34">
        <v>51.92</v>
      </c>
      <c r="D38" s="93">
        <f t="shared" si="0"/>
        <v>91.5</v>
      </c>
      <c r="E38" s="34">
        <v>12.29</v>
      </c>
      <c r="F38" s="34"/>
      <c r="G38" s="34"/>
      <c r="H38" s="34"/>
      <c r="I38" s="34"/>
      <c r="J38" s="37">
        <v>9.0399999999999991</v>
      </c>
      <c r="K38" s="37">
        <v>9.0399999999999991</v>
      </c>
      <c r="L38" s="37">
        <v>9.26</v>
      </c>
      <c r="M38">
        <v>70.52</v>
      </c>
      <c r="N38">
        <v>273.52999999999997</v>
      </c>
      <c r="O38">
        <v>58.04</v>
      </c>
      <c r="P38">
        <v>5.45</v>
      </c>
      <c r="Q38">
        <v>7.41</v>
      </c>
      <c r="R38" s="93">
        <v>30.5</v>
      </c>
      <c r="S38" s="93">
        <v>30.5</v>
      </c>
      <c r="T38" s="93">
        <v>30.5</v>
      </c>
      <c r="U38">
        <v>6.23</v>
      </c>
      <c r="V38">
        <v>83.200391999999994</v>
      </c>
      <c r="W38">
        <v>5.68</v>
      </c>
      <c r="X38">
        <v>67.5</v>
      </c>
      <c r="Y38">
        <v>22.5</v>
      </c>
      <c r="Z38">
        <v>22.5</v>
      </c>
      <c r="AA38">
        <v>152.1</v>
      </c>
      <c r="AB38">
        <v>30.42</v>
      </c>
      <c r="AC38">
        <v>55.38</v>
      </c>
      <c r="AD38">
        <v>32.53</v>
      </c>
      <c r="AE38">
        <v>61</v>
      </c>
      <c r="AF38">
        <v>31</v>
      </c>
      <c r="AG38">
        <v>13</v>
      </c>
      <c r="AH38">
        <v>56</v>
      </c>
      <c r="AI38">
        <v>56</v>
      </c>
      <c r="AJ38">
        <v>24.22</v>
      </c>
      <c r="AK38">
        <v>130</v>
      </c>
      <c r="AL38">
        <v>55</v>
      </c>
    </row>
    <row r="39" spans="1:38">
      <c r="A39" t="s">
        <v>81</v>
      </c>
      <c r="B39" s="34">
        <v>202.05</v>
      </c>
      <c r="C39" s="34">
        <v>51.92</v>
      </c>
      <c r="D39" s="93">
        <f t="shared" si="0"/>
        <v>91.5</v>
      </c>
      <c r="E39" s="34">
        <v>12.29</v>
      </c>
      <c r="F39" s="34"/>
      <c r="G39" s="34"/>
      <c r="H39" s="34"/>
      <c r="I39" s="34"/>
      <c r="J39" s="37">
        <v>10.199999999999999</v>
      </c>
      <c r="K39" s="37">
        <v>10.199999999999999</v>
      </c>
      <c r="L39" s="37">
        <v>10.46</v>
      </c>
      <c r="M39">
        <v>70.52</v>
      </c>
      <c r="N39">
        <v>273.52999999999997</v>
      </c>
      <c r="O39">
        <v>53.21</v>
      </c>
      <c r="P39">
        <v>5.45</v>
      </c>
      <c r="Q39">
        <v>7.21</v>
      </c>
      <c r="R39" s="93">
        <v>30.5</v>
      </c>
      <c r="S39" s="93">
        <v>30.5</v>
      </c>
      <c r="T39" s="93">
        <v>30.5</v>
      </c>
      <c r="U39">
        <v>6.31</v>
      </c>
      <c r="V39">
        <v>90.656846999999999</v>
      </c>
      <c r="W39">
        <v>5.53</v>
      </c>
      <c r="X39">
        <v>58.5</v>
      </c>
      <c r="Y39">
        <v>19.5</v>
      </c>
      <c r="Z39">
        <v>19.5</v>
      </c>
      <c r="AA39">
        <v>167.35</v>
      </c>
      <c r="AB39">
        <v>33.47</v>
      </c>
      <c r="AC39">
        <v>62.28</v>
      </c>
      <c r="AD39">
        <v>33.520000000000003</v>
      </c>
      <c r="AE39">
        <v>68</v>
      </c>
      <c r="AF39">
        <v>34</v>
      </c>
      <c r="AG39">
        <v>14</v>
      </c>
      <c r="AH39">
        <v>56.33</v>
      </c>
      <c r="AI39">
        <v>56.33</v>
      </c>
      <c r="AJ39">
        <v>25.23</v>
      </c>
      <c r="AK39">
        <v>144</v>
      </c>
      <c r="AL39">
        <v>61</v>
      </c>
    </row>
    <row r="40" spans="1:38">
      <c r="A40" t="s">
        <v>82</v>
      </c>
      <c r="B40" s="34">
        <v>202.05</v>
      </c>
      <c r="C40" s="34">
        <v>51.92</v>
      </c>
      <c r="D40" s="93">
        <f t="shared" si="0"/>
        <v>91.5</v>
      </c>
      <c r="E40" s="34">
        <v>12.29</v>
      </c>
      <c r="F40" s="34"/>
      <c r="G40" s="34"/>
      <c r="H40" s="34"/>
      <c r="I40" s="34"/>
      <c r="J40" s="37">
        <v>11.3</v>
      </c>
      <c r="K40" s="37">
        <v>11.3</v>
      </c>
      <c r="L40" s="37">
        <v>11.58</v>
      </c>
      <c r="M40">
        <v>70.52</v>
      </c>
      <c r="N40">
        <v>273.52999999999997</v>
      </c>
      <c r="O40">
        <v>53.21</v>
      </c>
      <c r="P40">
        <v>5.45</v>
      </c>
      <c r="Q40">
        <v>7.21</v>
      </c>
      <c r="R40" s="93">
        <v>30.5</v>
      </c>
      <c r="S40" s="93">
        <v>30.5</v>
      </c>
      <c r="T40" s="93">
        <v>30.5</v>
      </c>
      <c r="U40">
        <v>6.31</v>
      </c>
      <c r="V40">
        <v>97.362782999999993</v>
      </c>
      <c r="W40">
        <v>5.53</v>
      </c>
      <c r="X40">
        <v>59.5</v>
      </c>
      <c r="Y40">
        <v>19.84</v>
      </c>
      <c r="Z40">
        <v>19.829999999999998</v>
      </c>
      <c r="AA40">
        <v>182.21</v>
      </c>
      <c r="AB40">
        <v>36.44</v>
      </c>
      <c r="AC40">
        <v>68.72</v>
      </c>
      <c r="AD40">
        <v>36.21</v>
      </c>
      <c r="AE40">
        <v>75</v>
      </c>
      <c r="AF40">
        <v>37</v>
      </c>
      <c r="AG40">
        <v>15</v>
      </c>
      <c r="AH40">
        <v>58.67</v>
      </c>
      <c r="AI40">
        <v>58.67</v>
      </c>
      <c r="AJ40">
        <v>25.23</v>
      </c>
      <c r="AK40">
        <v>158</v>
      </c>
      <c r="AL40">
        <v>67</v>
      </c>
    </row>
    <row r="41" spans="1:38">
      <c r="A41" t="s">
        <v>83</v>
      </c>
      <c r="B41" s="34">
        <v>111.25</v>
      </c>
      <c r="C41" s="34">
        <v>32.89</v>
      </c>
      <c r="D41" s="93">
        <f t="shared" si="0"/>
        <v>91.5</v>
      </c>
      <c r="E41" s="34">
        <v>12.29</v>
      </c>
      <c r="F41" s="34"/>
      <c r="G41" s="34"/>
      <c r="H41" s="34"/>
      <c r="I41" s="34"/>
      <c r="J41" s="37">
        <v>12.16</v>
      </c>
      <c r="K41" s="37">
        <v>12.16</v>
      </c>
      <c r="L41" s="37">
        <v>12.46</v>
      </c>
      <c r="M41">
        <v>70.52</v>
      </c>
      <c r="N41">
        <v>273.52999999999997</v>
      </c>
      <c r="O41">
        <v>53.21</v>
      </c>
      <c r="P41">
        <v>5.45</v>
      </c>
      <c r="Q41">
        <v>7.21</v>
      </c>
      <c r="R41" s="93">
        <v>30.5</v>
      </c>
      <c r="S41" s="93">
        <v>30.5</v>
      </c>
      <c r="T41" s="93">
        <v>30.5</v>
      </c>
      <c r="U41">
        <v>6.31</v>
      </c>
      <c r="V41">
        <v>103.630104</v>
      </c>
      <c r="W41">
        <v>5.53</v>
      </c>
      <c r="X41">
        <v>47.5</v>
      </c>
      <c r="Y41">
        <v>15.84</v>
      </c>
      <c r="Z41">
        <v>15.83</v>
      </c>
      <c r="AA41">
        <v>196.8</v>
      </c>
      <c r="AB41">
        <v>39.36</v>
      </c>
      <c r="AC41">
        <v>74.7</v>
      </c>
      <c r="AD41">
        <v>38.840000000000003</v>
      </c>
      <c r="AE41">
        <v>80</v>
      </c>
      <c r="AF41">
        <v>40</v>
      </c>
      <c r="AG41">
        <v>16</v>
      </c>
      <c r="AH41">
        <v>46.67</v>
      </c>
      <c r="AI41">
        <v>46.67</v>
      </c>
      <c r="AJ41">
        <v>25.23</v>
      </c>
      <c r="AK41">
        <v>168</v>
      </c>
      <c r="AL41">
        <v>72</v>
      </c>
    </row>
    <row r="42" spans="1:38">
      <c r="A42" t="s">
        <v>84</v>
      </c>
      <c r="B42" s="34">
        <v>111.25</v>
      </c>
      <c r="C42" s="34">
        <v>32.89</v>
      </c>
      <c r="D42" s="93">
        <f t="shared" si="0"/>
        <v>91.199999999999989</v>
      </c>
      <c r="E42" s="34">
        <v>12.29</v>
      </c>
      <c r="F42" s="34"/>
      <c r="G42" s="34"/>
      <c r="H42" s="34"/>
      <c r="I42" s="34"/>
      <c r="J42" s="37">
        <v>13.03</v>
      </c>
      <c r="K42" s="37">
        <v>13.03</v>
      </c>
      <c r="L42" s="37">
        <v>13.36</v>
      </c>
      <c r="M42">
        <v>70.52</v>
      </c>
      <c r="N42">
        <v>273.52999999999997</v>
      </c>
      <c r="O42">
        <v>53.21</v>
      </c>
      <c r="P42">
        <v>5.45</v>
      </c>
      <c r="Q42">
        <v>7.21</v>
      </c>
      <c r="R42" s="93">
        <v>30.4</v>
      </c>
      <c r="S42" s="93">
        <v>30.4</v>
      </c>
      <c r="T42" s="93">
        <v>30.4</v>
      </c>
      <c r="U42">
        <v>6.31</v>
      </c>
      <c r="V42">
        <v>109.595268</v>
      </c>
      <c r="W42">
        <v>5.53</v>
      </c>
      <c r="X42">
        <v>47.5</v>
      </c>
      <c r="Y42">
        <v>15.84</v>
      </c>
      <c r="Z42">
        <v>15.83</v>
      </c>
      <c r="AA42">
        <v>210.71</v>
      </c>
      <c r="AB42">
        <v>42.14</v>
      </c>
      <c r="AC42">
        <v>80.010000000000005</v>
      </c>
      <c r="AD42">
        <v>41.04</v>
      </c>
      <c r="AE42">
        <v>87</v>
      </c>
      <c r="AF42">
        <v>43</v>
      </c>
      <c r="AG42">
        <v>17.34</v>
      </c>
      <c r="AH42">
        <v>48.33</v>
      </c>
      <c r="AI42">
        <v>48.33</v>
      </c>
      <c r="AJ42">
        <v>25.23</v>
      </c>
      <c r="AK42">
        <v>179</v>
      </c>
      <c r="AL42">
        <v>76</v>
      </c>
    </row>
    <row r="43" spans="1:38">
      <c r="A43" t="s">
        <v>85</v>
      </c>
      <c r="B43" s="34">
        <v>140.27000000000001</v>
      </c>
      <c r="C43" s="34">
        <v>32.89</v>
      </c>
      <c r="D43" s="93">
        <f t="shared" si="0"/>
        <v>91.199999999999989</v>
      </c>
      <c r="E43" s="34">
        <v>12.29</v>
      </c>
      <c r="F43" s="34"/>
      <c r="G43" s="34"/>
      <c r="H43" s="34"/>
      <c r="I43" s="34"/>
      <c r="J43" s="37">
        <v>13.77</v>
      </c>
      <c r="K43" s="37">
        <v>13.77</v>
      </c>
      <c r="L43" s="37">
        <v>14.11</v>
      </c>
      <c r="M43">
        <v>70.52</v>
      </c>
      <c r="N43">
        <v>273.52999999999997</v>
      </c>
      <c r="O43">
        <v>53.21</v>
      </c>
      <c r="P43">
        <v>5.45</v>
      </c>
      <c r="Q43">
        <v>7.21</v>
      </c>
      <c r="R43" s="93">
        <v>30.4</v>
      </c>
      <c r="S43" s="93">
        <v>30.4</v>
      </c>
      <c r="T43" s="93">
        <v>30.4</v>
      </c>
      <c r="U43">
        <v>0</v>
      </c>
      <c r="V43">
        <v>114.52725</v>
      </c>
      <c r="W43">
        <v>5.53</v>
      </c>
      <c r="X43">
        <v>70</v>
      </c>
      <c r="Y43">
        <v>23.34</v>
      </c>
      <c r="Z43">
        <v>23.33</v>
      </c>
      <c r="AA43">
        <v>222.28</v>
      </c>
      <c r="AB43">
        <v>44.46</v>
      </c>
      <c r="AC43">
        <v>84.62</v>
      </c>
      <c r="AD43">
        <v>42.96</v>
      </c>
      <c r="AE43">
        <v>91</v>
      </c>
      <c r="AF43">
        <v>46</v>
      </c>
      <c r="AG43">
        <v>18.34</v>
      </c>
      <c r="AH43">
        <v>60</v>
      </c>
      <c r="AI43">
        <v>60</v>
      </c>
      <c r="AJ43">
        <v>25.23</v>
      </c>
      <c r="AK43">
        <v>186</v>
      </c>
      <c r="AL43">
        <v>79</v>
      </c>
    </row>
    <row r="44" spans="1:38">
      <c r="A44" t="s">
        <v>86</v>
      </c>
      <c r="B44" s="34">
        <v>167.31</v>
      </c>
      <c r="C44" s="34">
        <v>32.89</v>
      </c>
      <c r="D44" s="93">
        <f t="shared" si="0"/>
        <v>91.199999999999989</v>
      </c>
      <c r="E44" s="34">
        <v>12.29</v>
      </c>
      <c r="F44" s="34"/>
      <c r="G44" s="34"/>
      <c r="H44" s="34"/>
      <c r="I44" s="34"/>
      <c r="J44" s="37">
        <v>14.42</v>
      </c>
      <c r="K44" s="37">
        <v>14.42</v>
      </c>
      <c r="L44" s="37">
        <v>14.77</v>
      </c>
      <c r="M44">
        <v>70.52</v>
      </c>
      <c r="N44">
        <v>273.52999999999997</v>
      </c>
      <c r="O44">
        <v>53.21</v>
      </c>
      <c r="P44">
        <v>5.29</v>
      </c>
      <c r="Q44">
        <v>7.21</v>
      </c>
      <c r="R44" s="93">
        <v>30.4</v>
      </c>
      <c r="S44" s="93">
        <v>30.4</v>
      </c>
      <c r="T44" s="93">
        <v>30.4</v>
      </c>
      <c r="U44">
        <v>0</v>
      </c>
      <c r="V44">
        <v>118.318833</v>
      </c>
      <c r="W44">
        <v>5.53</v>
      </c>
      <c r="X44">
        <v>75</v>
      </c>
      <c r="Y44">
        <v>25</v>
      </c>
      <c r="Z44">
        <v>25</v>
      </c>
      <c r="AA44">
        <v>230</v>
      </c>
      <c r="AB44">
        <v>46</v>
      </c>
      <c r="AC44">
        <v>88.8</v>
      </c>
      <c r="AD44">
        <v>44.8</v>
      </c>
      <c r="AE44">
        <v>93</v>
      </c>
      <c r="AF44">
        <v>47</v>
      </c>
      <c r="AG44">
        <v>19.34</v>
      </c>
      <c r="AH44">
        <v>65</v>
      </c>
      <c r="AI44">
        <v>65</v>
      </c>
      <c r="AJ44">
        <v>25.23</v>
      </c>
      <c r="AK44">
        <v>193</v>
      </c>
      <c r="AL44">
        <v>82</v>
      </c>
    </row>
    <row r="45" spans="1:38">
      <c r="A45" t="s">
        <v>87</v>
      </c>
      <c r="B45" s="34">
        <v>167.31</v>
      </c>
      <c r="C45" s="34">
        <v>32.89</v>
      </c>
      <c r="D45" s="93">
        <f t="shared" si="0"/>
        <v>91.199999999999989</v>
      </c>
      <c r="E45" s="34">
        <v>12.29</v>
      </c>
      <c r="F45" s="34"/>
      <c r="G45" s="34"/>
      <c r="H45" s="34"/>
      <c r="I45" s="34"/>
      <c r="J45" s="37">
        <v>15.06</v>
      </c>
      <c r="K45" s="37">
        <v>15.06</v>
      </c>
      <c r="L45" s="37">
        <v>15.43</v>
      </c>
      <c r="M45">
        <v>94.8</v>
      </c>
      <c r="N45">
        <v>273.52999999999997</v>
      </c>
      <c r="O45">
        <v>53.21</v>
      </c>
      <c r="P45">
        <v>4.67</v>
      </c>
      <c r="Q45">
        <v>7.21</v>
      </c>
      <c r="R45" s="93">
        <v>30.4</v>
      </c>
      <c r="S45" s="93">
        <v>30.4</v>
      </c>
      <c r="T45" s="93">
        <v>30.4</v>
      </c>
      <c r="U45">
        <v>0</v>
      </c>
      <c r="V45">
        <v>118.81592999999999</v>
      </c>
      <c r="W45">
        <v>5.53</v>
      </c>
      <c r="X45">
        <v>80</v>
      </c>
      <c r="Y45">
        <v>26.66</v>
      </c>
      <c r="Z45">
        <v>26.67</v>
      </c>
      <c r="AA45">
        <v>230</v>
      </c>
      <c r="AB45">
        <v>46</v>
      </c>
      <c r="AC45">
        <v>91.13</v>
      </c>
      <c r="AD45">
        <v>45</v>
      </c>
      <c r="AE45">
        <v>94</v>
      </c>
      <c r="AF45">
        <v>47</v>
      </c>
      <c r="AG45">
        <v>25</v>
      </c>
      <c r="AH45">
        <v>68.33</v>
      </c>
      <c r="AI45">
        <v>68.33</v>
      </c>
      <c r="AJ45">
        <v>25.23</v>
      </c>
      <c r="AK45">
        <v>189</v>
      </c>
      <c r="AL45">
        <v>81</v>
      </c>
    </row>
    <row r="46" spans="1:38">
      <c r="A46" t="s">
        <v>88</v>
      </c>
      <c r="B46" s="34">
        <v>167.31</v>
      </c>
      <c r="C46" s="34">
        <v>32.89</v>
      </c>
      <c r="D46" s="93">
        <f t="shared" si="0"/>
        <v>91.199999999999989</v>
      </c>
      <c r="E46" s="34">
        <v>12.29</v>
      </c>
      <c r="F46" s="34"/>
      <c r="G46" s="34"/>
      <c r="H46" s="34"/>
      <c r="I46" s="34"/>
      <c r="J46" s="37">
        <v>15.47</v>
      </c>
      <c r="K46" s="37">
        <v>15.47</v>
      </c>
      <c r="L46" s="37">
        <v>15.86</v>
      </c>
      <c r="M46">
        <v>115.65</v>
      </c>
      <c r="N46">
        <v>273.52999999999997</v>
      </c>
      <c r="O46">
        <v>53.21</v>
      </c>
      <c r="P46">
        <v>3.89</v>
      </c>
      <c r="Q46">
        <v>7.21</v>
      </c>
      <c r="R46" s="93">
        <v>30.4</v>
      </c>
      <c r="S46" s="93">
        <v>30.4</v>
      </c>
      <c r="T46" s="93">
        <v>30.4</v>
      </c>
      <c r="U46">
        <v>0</v>
      </c>
      <c r="V46">
        <v>122.03243999999999</v>
      </c>
      <c r="W46">
        <v>5.53</v>
      </c>
      <c r="X46">
        <v>85</v>
      </c>
      <c r="Y46">
        <v>28.34</v>
      </c>
      <c r="Z46">
        <v>28.33</v>
      </c>
      <c r="AA46">
        <v>230</v>
      </c>
      <c r="AB46">
        <v>46</v>
      </c>
      <c r="AC46">
        <v>91.96</v>
      </c>
      <c r="AD46">
        <v>45.5</v>
      </c>
      <c r="AE46">
        <v>94</v>
      </c>
      <c r="AF46">
        <v>47</v>
      </c>
      <c r="AG46">
        <v>26.66</v>
      </c>
      <c r="AH46">
        <v>71.33</v>
      </c>
      <c r="AI46">
        <v>71.33</v>
      </c>
      <c r="AJ46">
        <v>25.23</v>
      </c>
      <c r="AK46">
        <v>189</v>
      </c>
      <c r="AL46">
        <v>81</v>
      </c>
    </row>
    <row r="47" spans="1:38">
      <c r="A47" t="s">
        <v>89</v>
      </c>
      <c r="B47" s="34">
        <v>202.05</v>
      </c>
      <c r="C47" s="34">
        <v>51.92</v>
      </c>
      <c r="D47" s="93">
        <f t="shared" si="0"/>
        <v>91.199999999999989</v>
      </c>
      <c r="E47" s="34">
        <v>12.29</v>
      </c>
      <c r="F47" s="34"/>
      <c r="G47" s="34"/>
      <c r="H47" s="34"/>
      <c r="I47" s="34"/>
      <c r="J47" s="37">
        <v>16.04</v>
      </c>
      <c r="K47" s="37">
        <v>16.04</v>
      </c>
      <c r="L47" s="37">
        <v>16.45</v>
      </c>
      <c r="M47">
        <v>115.65</v>
      </c>
      <c r="N47">
        <v>273.52999999999997</v>
      </c>
      <c r="O47">
        <v>53.21</v>
      </c>
      <c r="P47">
        <v>1.94</v>
      </c>
      <c r="Q47">
        <v>7.21</v>
      </c>
      <c r="R47" s="93">
        <v>30.4</v>
      </c>
      <c r="S47" s="93">
        <v>30.4</v>
      </c>
      <c r="T47" s="93">
        <v>30.4</v>
      </c>
      <c r="U47">
        <v>0</v>
      </c>
      <c r="V47">
        <v>124.71286499999999</v>
      </c>
      <c r="W47">
        <v>5.4</v>
      </c>
      <c r="X47">
        <v>90</v>
      </c>
      <c r="Y47">
        <v>30</v>
      </c>
      <c r="Z47">
        <v>30</v>
      </c>
      <c r="AA47">
        <v>230</v>
      </c>
      <c r="AB47">
        <v>46</v>
      </c>
      <c r="AC47">
        <v>92.08</v>
      </c>
      <c r="AD47">
        <v>46</v>
      </c>
      <c r="AE47">
        <v>94</v>
      </c>
      <c r="AF47">
        <v>47</v>
      </c>
      <c r="AG47">
        <v>28.34</v>
      </c>
      <c r="AH47">
        <v>73</v>
      </c>
      <c r="AI47">
        <v>73</v>
      </c>
      <c r="AJ47">
        <v>26.24</v>
      </c>
      <c r="AK47">
        <v>189</v>
      </c>
      <c r="AL47">
        <v>81</v>
      </c>
    </row>
    <row r="48" spans="1:38">
      <c r="A48" t="s">
        <v>90</v>
      </c>
      <c r="B48" s="34">
        <v>202.05</v>
      </c>
      <c r="C48" s="34">
        <v>51.92</v>
      </c>
      <c r="D48" s="93">
        <f t="shared" si="0"/>
        <v>90.7</v>
      </c>
      <c r="E48" s="34">
        <v>12.29</v>
      </c>
      <c r="F48" s="34"/>
      <c r="G48" s="34"/>
      <c r="H48" s="34"/>
      <c r="I48" s="34"/>
      <c r="J48" s="37">
        <v>16.04</v>
      </c>
      <c r="K48" s="37">
        <v>16.04</v>
      </c>
      <c r="L48" s="37">
        <v>16.45</v>
      </c>
      <c r="M48">
        <v>115.65</v>
      </c>
      <c r="N48">
        <v>273.52999999999997</v>
      </c>
      <c r="O48">
        <v>53.21</v>
      </c>
      <c r="P48">
        <v>1.94</v>
      </c>
      <c r="Q48">
        <v>7.21</v>
      </c>
      <c r="R48" s="93">
        <v>30.24</v>
      </c>
      <c r="S48" s="93">
        <v>30.23</v>
      </c>
      <c r="T48" s="93">
        <v>30.23</v>
      </c>
      <c r="U48">
        <v>0</v>
      </c>
      <c r="V48">
        <v>126.340614</v>
      </c>
      <c r="W48">
        <v>5.4</v>
      </c>
      <c r="X48">
        <v>90</v>
      </c>
      <c r="Y48">
        <v>30</v>
      </c>
      <c r="Z48">
        <v>30</v>
      </c>
      <c r="AA48">
        <v>230</v>
      </c>
      <c r="AB48">
        <v>46</v>
      </c>
      <c r="AC48">
        <v>92.04</v>
      </c>
      <c r="AD48">
        <v>46.5</v>
      </c>
      <c r="AE48">
        <v>94</v>
      </c>
      <c r="AF48">
        <v>47</v>
      </c>
      <c r="AG48">
        <v>30</v>
      </c>
      <c r="AH48">
        <v>74.33</v>
      </c>
      <c r="AI48">
        <v>74.33</v>
      </c>
      <c r="AJ48">
        <v>26.24</v>
      </c>
      <c r="AK48">
        <v>189</v>
      </c>
      <c r="AL48">
        <v>81</v>
      </c>
    </row>
    <row r="49" spans="1:38">
      <c r="A49" t="s">
        <v>91</v>
      </c>
      <c r="B49" s="34">
        <v>202.05</v>
      </c>
      <c r="C49" s="34">
        <v>51.92</v>
      </c>
      <c r="D49" s="93">
        <f t="shared" si="0"/>
        <v>90.7</v>
      </c>
      <c r="E49" s="34">
        <v>12.29</v>
      </c>
      <c r="F49" s="34"/>
      <c r="G49" s="34"/>
      <c r="H49" s="34"/>
      <c r="I49" s="34"/>
      <c r="J49" s="37">
        <v>16.04</v>
      </c>
      <c r="K49" s="37">
        <v>16.04</v>
      </c>
      <c r="L49" s="37">
        <v>16.45</v>
      </c>
      <c r="M49">
        <v>115.65</v>
      </c>
      <c r="N49">
        <v>273.52999999999997</v>
      </c>
      <c r="O49">
        <v>53.21</v>
      </c>
      <c r="P49">
        <v>2.33</v>
      </c>
      <c r="Q49">
        <v>7.21</v>
      </c>
      <c r="R49" s="93">
        <v>30.24</v>
      </c>
      <c r="S49" s="93">
        <v>30.23</v>
      </c>
      <c r="T49" s="93">
        <v>30.23</v>
      </c>
      <c r="U49">
        <v>0</v>
      </c>
      <c r="V49">
        <v>125.950734</v>
      </c>
      <c r="W49">
        <v>5.4</v>
      </c>
      <c r="X49">
        <v>76</v>
      </c>
      <c r="Y49">
        <v>25.34</v>
      </c>
      <c r="Z49">
        <v>25.33</v>
      </c>
      <c r="AA49">
        <v>230</v>
      </c>
      <c r="AB49">
        <v>46</v>
      </c>
      <c r="AC49">
        <v>92.12</v>
      </c>
      <c r="AD49">
        <v>46.5</v>
      </c>
      <c r="AE49">
        <v>94</v>
      </c>
      <c r="AF49">
        <v>47</v>
      </c>
      <c r="AG49">
        <v>25</v>
      </c>
      <c r="AH49">
        <v>68.33</v>
      </c>
      <c r="AI49">
        <v>68.33</v>
      </c>
      <c r="AJ49">
        <v>26.24</v>
      </c>
      <c r="AK49">
        <v>189</v>
      </c>
      <c r="AL49">
        <v>81</v>
      </c>
    </row>
    <row r="50" spans="1:38">
      <c r="A50" t="s">
        <v>92</v>
      </c>
      <c r="B50" s="34">
        <v>202.05</v>
      </c>
      <c r="C50" s="34">
        <v>51.92</v>
      </c>
      <c r="D50" s="93">
        <f t="shared" si="0"/>
        <v>90.7</v>
      </c>
      <c r="E50" s="34">
        <v>12.29</v>
      </c>
      <c r="F50" s="34"/>
      <c r="G50" s="34"/>
      <c r="H50" s="34"/>
      <c r="I50" s="34"/>
      <c r="J50" s="37">
        <v>16.04</v>
      </c>
      <c r="K50" s="37">
        <v>16.04</v>
      </c>
      <c r="L50" s="37">
        <v>16.45</v>
      </c>
      <c r="M50">
        <v>115.65</v>
      </c>
      <c r="N50">
        <v>273.52999999999997</v>
      </c>
      <c r="O50">
        <v>53.21</v>
      </c>
      <c r="P50">
        <v>4.67</v>
      </c>
      <c r="Q50">
        <v>7.21</v>
      </c>
      <c r="R50" s="93">
        <v>30.24</v>
      </c>
      <c r="S50" s="93">
        <v>30.23</v>
      </c>
      <c r="T50" s="93">
        <v>30.23</v>
      </c>
      <c r="U50">
        <v>0</v>
      </c>
      <c r="V50">
        <v>125.102745</v>
      </c>
      <c r="W50">
        <v>5.4</v>
      </c>
      <c r="X50">
        <v>76</v>
      </c>
      <c r="Y50">
        <v>25.34</v>
      </c>
      <c r="Z50">
        <v>25.33</v>
      </c>
      <c r="AA50">
        <v>230</v>
      </c>
      <c r="AB50">
        <v>46</v>
      </c>
      <c r="AC50">
        <v>92.3</v>
      </c>
      <c r="AD50">
        <v>46.5</v>
      </c>
      <c r="AE50">
        <v>94</v>
      </c>
      <c r="AF50">
        <v>47</v>
      </c>
      <c r="AG50">
        <v>26</v>
      </c>
      <c r="AH50">
        <v>69</v>
      </c>
      <c r="AI50">
        <v>69</v>
      </c>
      <c r="AJ50">
        <v>26.24</v>
      </c>
      <c r="AK50">
        <v>189</v>
      </c>
      <c r="AL50">
        <v>81</v>
      </c>
    </row>
    <row r="51" spans="1:38">
      <c r="A51" t="s">
        <v>93</v>
      </c>
      <c r="B51" s="34">
        <v>202.05</v>
      </c>
      <c r="C51" s="34">
        <v>51.92</v>
      </c>
      <c r="D51" s="93">
        <f t="shared" si="0"/>
        <v>90.7</v>
      </c>
      <c r="E51" s="34">
        <v>12.29</v>
      </c>
      <c r="F51" s="34"/>
      <c r="G51" s="34"/>
      <c r="H51" s="34"/>
      <c r="I51" s="34"/>
      <c r="J51" s="37">
        <v>16.04</v>
      </c>
      <c r="K51" s="37">
        <v>16.04</v>
      </c>
      <c r="L51" s="37">
        <v>16.45</v>
      </c>
      <c r="M51">
        <v>115.65</v>
      </c>
      <c r="N51">
        <v>273.52999999999997</v>
      </c>
      <c r="O51">
        <v>82.23</v>
      </c>
      <c r="P51">
        <v>5.0599999999999996</v>
      </c>
      <c r="Q51">
        <v>7.21</v>
      </c>
      <c r="R51" s="93">
        <v>30.24</v>
      </c>
      <c r="S51" s="93">
        <v>30.23</v>
      </c>
      <c r="T51" s="93">
        <v>30.23</v>
      </c>
      <c r="U51">
        <v>0</v>
      </c>
      <c r="V51">
        <v>122.578272</v>
      </c>
      <c r="W51">
        <v>5.4</v>
      </c>
      <c r="X51">
        <v>70</v>
      </c>
      <c r="Y51">
        <v>23.34</v>
      </c>
      <c r="Z51">
        <v>23.33</v>
      </c>
      <c r="AA51">
        <v>230</v>
      </c>
      <c r="AB51">
        <v>46</v>
      </c>
      <c r="AC51">
        <v>92.4</v>
      </c>
      <c r="AD51">
        <v>46.5</v>
      </c>
      <c r="AE51">
        <v>94</v>
      </c>
      <c r="AF51">
        <v>47</v>
      </c>
      <c r="AG51">
        <v>21.66</v>
      </c>
      <c r="AH51">
        <v>62.33</v>
      </c>
      <c r="AI51">
        <v>62.33</v>
      </c>
      <c r="AJ51">
        <v>27.75</v>
      </c>
      <c r="AK51">
        <v>189</v>
      </c>
      <c r="AL51">
        <v>81</v>
      </c>
    </row>
    <row r="52" spans="1:38">
      <c r="A52" t="s">
        <v>94</v>
      </c>
      <c r="B52" s="34">
        <v>202.05</v>
      </c>
      <c r="C52" s="34">
        <v>51.92</v>
      </c>
      <c r="D52" s="93">
        <f t="shared" si="0"/>
        <v>90.7</v>
      </c>
      <c r="E52" s="34">
        <v>12.29</v>
      </c>
      <c r="F52" s="34"/>
      <c r="G52" s="34"/>
      <c r="H52" s="34"/>
      <c r="I52" s="34"/>
      <c r="J52" s="37">
        <v>16.04</v>
      </c>
      <c r="K52" s="37">
        <v>16.04</v>
      </c>
      <c r="L52" s="37">
        <v>16.45</v>
      </c>
      <c r="M52">
        <v>115.65</v>
      </c>
      <c r="N52">
        <v>273.52999999999997</v>
      </c>
      <c r="O52">
        <v>100.78</v>
      </c>
      <c r="P52">
        <v>5.21</v>
      </c>
      <c r="Q52">
        <v>7.61</v>
      </c>
      <c r="R52" s="93">
        <v>30.24</v>
      </c>
      <c r="S52" s="93">
        <v>30.23</v>
      </c>
      <c r="T52" s="93">
        <v>30.23</v>
      </c>
      <c r="U52">
        <v>0</v>
      </c>
      <c r="V52">
        <v>120.745836</v>
      </c>
      <c r="W52">
        <v>5.4</v>
      </c>
      <c r="X52">
        <v>70</v>
      </c>
      <c r="Y52">
        <v>23.34</v>
      </c>
      <c r="Z52">
        <v>23.33</v>
      </c>
      <c r="AA52">
        <v>230</v>
      </c>
      <c r="AB52">
        <v>46</v>
      </c>
      <c r="AC52">
        <v>92.36</v>
      </c>
      <c r="AD52">
        <v>46.5</v>
      </c>
      <c r="AE52">
        <v>94</v>
      </c>
      <c r="AF52">
        <v>47</v>
      </c>
      <c r="AG52">
        <v>21.66</v>
      </c>
      <c r="AH52">
        <v>62</v>
      </c>
      <c r="AI52">
        <v>62</v>
      </c>
      <c r="AJ52">
        <v>27.75</v>
      </c>
      <c r="AK52">
        <v>189</v>
      </c>
      <c r="AL52">
        <v>81</v>
      </c>
    </row>
    <row r="53" spans="1:38">
      <c r="A53" t="s">
        <v>95</v>
      </c>
      <c r="B53" s="34">
        <v>202.05</v>
      </c>
      <c r="C53" s="34">
        <v>51.92</v>
      </c>
      <c r="D53" s="93">
        <f t="shared" si="0"/>
        <v>90.7</v>
      </c>
      <c r="E53" s="34">
        <v>12.29</v>
      </c>
      <c r="F53" s="34"/>
      <c r="G53" s="34"/>
      <c r="H53" s="34"/>
      <c r="I53" s="34"/>
      <c r="J53" s="37">
        <v>16.04</v>
      </c>
      <c r="K53" s="37">
        <v>16.04</v>
      </c>
      <c r="L53" s="37">
        <v>16.45</v>
      </c>
      <c r="M53">
        <v>115.65</v>
      </c>
      <c r="N53">
        <v>273.52999999999997</v>
      </c>
      <c r="O53">
        <v>100.78</v>
      </c>
      <c r="P53">
        <v>5.21</v>
      </c>
      <c r="Q53">
        <v>8.41</v>
      </c>
      <c r="R53" s="93">
        <v>30.24</v>
      </c>
      <c r="S53" s="93">
        <v>30.23</v>
      </c>
      <c r="T53" s="93">
        <v>30.23</v>
      </c>
      <c r="U53">
        <v>0</v>
      </c>
      <c r="V53">
        <v>119.751642</v>
      </c>
      <c r="W53">
        <v>5.4</v>
      </c>
      <c r="X53">
        <v>70</v>
      </c>
      <c r="Y53">
        <v>23.34</v>
      </c>
      <c r="Z53">
        <v>23.33</v>
      </c>
      <c r="AA53">
        <v>230</v>
      </c>
      <c r="AB53">
        <v>46</v>
      </c>
      <c r="AC53">
        <v>92.31</v>
      </c>
      <c r="AD53">
        <v>46.5</v>
      </c>
      <c r="AE53">
        <v>94</v>
      </c>
      <c r="AF53">
        <v>47</v>
      </c>
      <c r="AG53">
        <v>21.66</v>
      </c>
      <c r="AH53">
        <v>62</v>
      </c>
      <c r="AI53">
        <v>62</v>
      </c>
      <c r="AJ53">
        <v>27.75</v>
      </c>
      <c r="AK53">
        <v>189</v>
      </c>
      <c r="AL53">
        <v>81</v>
      </c>
    </row>
    <row r="54" spans="1:38">
      <c r="A54" t="s">
        <v>96</v>
      </c>
      <c r="B54" s="34">
        <v>202.05</v>
      </c>
      <c r="C54" s="34">
        <v>51.92</v>
      </c>
      <c r="D54" s="93">
        <f t="shared" si="0"/>
        <v>90.7</v>
      </c>
      <c r="E54" s="34">
        <v>12.29</v>
      </c>
      <c r="F54" s="34"/>
      <c r="G54" s="34"/>
      <c r="H54" s="34"/>
      <c r="I54" s="34"/>
      <c r="J54" s="37">
        <v>16.04</v>
      </c>
      <c r="K54" s="37">
        <v>16.04</v>
      </c>
      <c r="L54" s="37">
        <v>16.45</v>
      </c>
      <c r="M54">
        <v>115.65</v>
      </c>
      <c r="N54">
        <v>273.52999999999997</v>
      </c>
      <c r="O54">
        <v>100.78</v>
      </c>
      <c r="P54">
        <v>5.21</v>
      </c>
      <c r="Q54">
        <v>9.61</v>
      </c>
      <c r="R54" s="93">
        <v>30.24</v>
      </c>
      <c r="S54" s="93">
        <v>30.23</v>
      </c>
      <c r="T54" s="93">
        <v>30.23</v>
      </c>
      <c r="U54">
        <v>0</v>
      </c>
      <c r="V54">
        <v>117.977688</v>
      </c>
      <c r="W54">
        <v>5.4</v>
      </c>
      <c r="X54">
        <v>70.5</v>
      </c>
      <c r="Y54">
        <v>23.5</v>
      </c>
      <c r="Z54">
        <v>23.5</v>
      </c>
      <c r="AA54">
        <v>230</v>
      </c>
      <c r="AB54">
        <v>46</v>
      </c>
      <c r="AC54">
        <v>92.25</v>
      </c>
      <c r="AD54">
        <v>46.5</v>
      </c>
      <c r="AE54">
        <v>94</v>
      </c>
      <c r="AF54">
        <v>47</v>
      </c>
      <c r="AG54">
        <v>21.66</v>
      </c>
      <c r="AH54">
        <v>61.33</v>
      </c>
      <c r="AI54">
        <v>61.33</v>
      </c>
      <c r="AJ54">
        <v>27.75</v>
      </c>
      <c r="AK54">
        <v>189</v>
      </c>
      <c r="AL54">
        <v>81</v>
      </c>
    </row>
    <row r="55" spans="1:38">
      <c r="A55" t="s">
        <v>97</v>
      </c>
      <c r="B55" s="34">
        <v>202.05</v>
      </c>
      <c r="C55" s="34">
        <v>51.92</v>
      </c>
      <c r="D55" s="93">
        <f t="shared" si="0"/>
        <v>90.7</v>
      </c>
      <c r="E55" s="34">
        <v>12.29</v>
      </c>
      <c r="F55" s="34"/>
      <c r="G55" s="34"/>
      <c r="H55" s="34"/>
      <c r="I55" s="34"/>
      <c r="J55" s="37">
        <v>16.04</v>
      </c>
      <c r="K55" s="37">
        <v>16.04</v>
      </c>
      <c r="L55" s="37">
        <v>16.45</v>
      </c>
      <c r="M55">
        <v>85.32</v>
      </c>
      <c r="N55">
        <v>273.52999999999997</v>
      </c>
      <c r="O55">
        <v>100.78</v>
      </c>
      <c r="P55">
        <v>5.21</v>
      </c>
      <c r="Q55">
        <v>11.41</v>
      </c>
      <c r="R55" s="93">
        <v>30.24</v>
      </c>
      <c r="S55" s="93">
        <v>30.23</v>
      </c>
      <c r="T55" s="93">
        <v>30.23</v>
      </c>
      <c r="U55">
        <v>0</v>
      </c>
      <c r="V55">
        <v>114.99510600000001</v>
      </c>
      <c r="W55">
        <v>5.4</v>
      </c>
      <c r="X55">
        <v>72</v>
      </c>
      <c r="Y55">
        <v>24</v>
      </c>
      <c r="Z55">
        <v>24</v>
      </c>
      <c r="AA55">
        <v>230</v>
      </c>
      <c r="AB55">
        <v>46</v>
      </c>
      <c r="AC55">
        <v>92.15</v>
      </c>
      <c r="AD55">
        <v>45.5</v>
      </c>
      <c r="AE55">
        <v>94</v>
      </c>
      <c r="AF55">
        <v>47</v>
      </c>
      <c r="AG55">
        <v>21.66</v>
      </c>
      <c r="AH55">
        <v>61.67</v>
      </c>
      <c r="AI55">
        <v>61.67</v>
      </c>
      <c r="AJ55">
        <v>27.75</v>
      </c>
      <c r="AK55">
        <v>189</v>
      </c>
      <c r="AL55">
        <v>81</v>
      </c>
    </row>
    <row r="56" spans="1:38">
      <c r="A56" t="s">
        <v>98</v>
      </c>
      <c r="B56" s="34">
        <v>202.05</v>
      </c>
      <c r="C56" s="34">
        <v>51.92</v>
      </c>
      <c r="D56" s="93">
        <f t="shared" si="0"/>
        <v>90.199999999999989</v>
      </c>
      <c r="E56" s="34">
        <v>12.29</v>
      </c>
      <c r="F56" s="34"/>
      <c r="G56" s="34"/>
      <c r="H56" s="34"/>
      <c r="I56" s="34"/>
      <c r="J56" s="37">
        <v>16.04</v>
      </c>
      <c r="K56" s="37">
        <v>16.04</v>
      </c>
      <c r="L56" s="37">
        <v>16.45</v>
      </c>
      <c r="M56">
        <v>85.32</v>
      </c>
      <c r="N56">
        <v>273.52999999999997</v>
      </c>
      <c r="O56">
        <v>100.78</v>
      </c>
      <c r="P56">
        <v>5.21</v>
      </c>
      <c r="Q56">
        <v>14</v>
      </c>
      <c r="R56" s="93">
        <v>30.06</v>
      </c>
      <c r="S56" s="93">
        <v>30.07</v>
      </c>
      <c r="T56" s="93">
        <v>30.07</v>
      </c>
      <c r="U56">
        <v>0</v>
      </c>
      <c r="V56">
        <v>110.76490800000001</v>
      </c>
      <c r="W56">
        <v>5.4</v>
      </c>
      <c r="X56">
        <v>74</v>
      </c>
      <c r="Y56">
        <v>24.66</v>
      </c>
      <c r="Z56">
        <v>24.67</v>
      </c>
      <c r="AA56">
        <v>230</v>
      </c>
      <c r="AB56">
        <v>46</v>
      </c>
      <c r="AC56">
        <v>92.15</v>
      </c>
      <c r="AD56">
        <v>45.5</v>
      </c>
      <c r="AE56">
        <v>94</v>
      </c>
      <c r="AF56">
        <v>47</v>
      </c>
      <c r="AG56">
        <v>21.66</v>
      </c>
      <c r="AH56">
        <v>62.67</v>
      </c>
      <c r="AI56">
        <v>62.67</v>
      </c>
      <c r="AJ56">
        <v>27.75</v>
      </c>
      <c r="AK56">
        <v>189</v>
      </c>
      <c r="AL56">
        <v>81</v>
      </c>
    </row>
    <row r="57" spans="1:38">
      <c r="A57" t="s">
        <v>99</v>
      </c>
      <c r="B57" s="34">
        <v>202.05</v>
      </c>
      <c r="C57" s="34">
        <v>51.92</v>
      </c>
      <c r="D57" s="93">
        <f t="shared" si="0"/>
        <v>90.199999999999989</v>
      </c>
      <c r="E57" s="34">
        <v>12.29</v>
      </c>
      <c r="F57" s="34"/>
      <c r="G57" s="34"/>
      <c r="H57" s="34"/>
      <c r="I57" s="34"/>
      <c r="J57" s="37">
        <v>16.04</v>
      </c>
      <c r="K57" s="37">
        <v>16.04</v>
      </c>
      <c r="L57" s="37">
        <v>16.45</v>
      </c>
      <c r="M57">
        <v>115.65</v>
      </c>
      <c r="N57">
        <v>273.52999999999997</v>
      </c>
      <c r="O57">
        <v>100.78</v>
      </c>
      <c r="P57">
        <v>5.21</v>
      </c>
      <c r="Q57">
        <v>18.8</v>
      </c>
      <c r="R57" s="93">
        <v>30.06</v>
      </c>
      <c r="S57" s="93">
        <v>30.07</v>
      </c>
      <c r="T57" s="93">
        <v>30.07</v>
      </c>
      <c r="U57">
        <v>0</v>
      </c>
      <c r="V57">
        <v>111.788343</v>
      </c>
      <c r="W57">
        <v>5.4</v>
      </c>
      <c r="X57">
        <v>70</v>
      </c>
      <c r="Y57">
        <v>23.34</v>
      </c>
      <c r="Z57">
        <v>23.33</v>
      </c>
      <c r="AA57">
        <v>230</v>
      </c>
      <c r="AB57">
        <v>46</v>
      </c>
      <c r="AC57">
        <v>92.05</v>
      </c>
      <c r="AD57">
        <v>45.5</v>
      </c>
      <c r="AE57">
        <v>94</v>
      </c>
      <c r="AF57">
        <v>47</v>
      </c>
      <c r="AG57">
        <v>21.66</v>
      </c>
      <c r="AH57">
        <v>61.67</v>
      </c>
      <c r="AI57">
        <v>61.67</v>
      </c>
      <c r="AJ57">
        <v>27.75</v>
      </c>
      <c r="AK57">
        <v>189</v>
      </c>
      <c r="AL57">
        <v>81</v>
      </c>
    </row>
    <row r="58" spans="1:38">
      <c r="A58" t="s">
        <v>100</v>
      </c>
      <c r="B58" s="34">
        <v>202.05</v>
      </c>
      <c r="C58" s="34">
        <v>51.92</v>
      </c>
      <c r="D58" s="93">
        <f t="shared" si="0"/>
        <v>90.7</v>
      </c>
      <c r="E58" s="34">
        <v>12.29</v>
      </c>
      <c r="F58" s="34"/>
      <c r="G58" s="34"/>
      <c r="H58" s="34"/>
      <c r="I58" s="34"/>
      <c r="J58" s="37">
        <v>15.61</v>
      </c>
      <c r="K58" s="37">
        <v>15.61</v>
      </c>
      <c r="L58" s="37">
        <v>16</v>
      </c>
      <c r="M58">
        <v>115.65</v>
      </c>
      <c r="N58">
        <v>273.52999999999997</v>
      </c>
      <c r="O58">
        <v>100.78</v>
      </c>
      <c r="P58">
        <v>5.21</v>
      </c>
      <c r="Q58">
        <v>21.01</v>
      </c>
      <c r="R58" s="93">
        <v>30.24</v>
      </c>
      <c r="S58" s="93">
        <v>30.23</v>
      </c>
      <c r="T58" s="93">
        <v>30.23</v>
      </c>
      <c r="U58">
        <v>0</v>
      </c>
      <c r="V58">
        <v>111.759102</v>
      </c>
      <c r="W58">
        <v>5.4</v>
      </c>
      <c r="X58">
        <v>70</v>
      </c>
      <c r="Y58">
        <v>23.34</v>
      </c>
      <c r="Z58">
        <v>23.33</v>
      </c>
      <c r="AA58">
        <v>230</v>
      </c>
      <c r="AB58">
        <v>46</v>
      </c>
      <c r="AC58">
        <v>92.1</v>
      </c>
      <c r="AD58">
        <v>45</v>
      </c>
      <c r="AE58">
        <v>94</v>
      </c>
      <c r="AF58">
        <v>47</v>
      </c>
      <c r="AG58">
        <v>21.66</v>
      </c>
      <c r="AH58">
        <v>61.67</v>
      </c>
      <c r="AI58">
        <v>61.67</v>
      </c>
      <c r="AJ58">
        <v>28.76</v>
      </c>
      <c r="AK58">
        <v>189</v>
      </c>
      <c r="AL58">
        <v>81</v>
      </c>
    </row>
    <row r="59" spans="1:38">
      <c r="A59" t="s">
        <v>101</v>
      </c>
      <c r="B59" s="34">
        <v>202.05</v>
      </c>
      <c r="C59" s="34">
        <v>51.92</v>
      </c>
      <c r="D59" s="93">
        <f t="shared" si="0"/>
        <v>90.7</v>
      </c>
      <c r="E59" s="34">
        <v>12.29</v>
      </c>
      <c r="F59" s="34"/>
      <c r="G59" s="34"/>
      <c r="H59" s="34"/>
      <c r="I59" s="34"/>
      <c r="J59" s="37">
        <v>15.36</v>
      </c>
      <c r="K59" s="37">
        <v>15.36</v>
      </c>
      <c r="L59" s="37">
        <v>15.74</v>
      </c>
      <c r="M59">
        <v>115.65</v>
      </c>
      <c r="N59">
        <v>273.52999999999997</v>
      </c>
      <c r="O59">
        <v>71.760000000000005</v>
      </c>
      <c r="P59">
        <v>5.21</v>
      </c>
      <c r="Q59">
        <v>23.61</v>
      </c>
      <c r="R59" s="93">
        <v>30.24</v>
      </c>
      <c r="S59" s="93">
        <v>30.23</v>
      </c>
      <c r="T59" s="93">
        <v>30.23</v>
      </c>
      <c r="U59">
        <v>0</v>
      </c>
      <c r="V59">
        <v>110.774655</v>
      </c>
      <c r="W59">
        <v>5.49</v>
      </c>
      <c r="X59">
        <v>70</v>
      </c>
      <c r="Y59">
        <v>23.34</v>
      </c>
      <c r="Z59">
        <v>23.33</v>
      </c>
      <c r="AA59">
        <v>220.8</v>
      </c>
      <c r="AB59">
        <v>44.16</v>
      </c>
      <c r="AC59">
        <v>91.95</v>
      </c>
      <c r="AD59">
        <v>43.78</v>
      </c>
      <c r="AE59">
        <v>93</v>
      </c>
      <c r="AF59">
        <v>47</v>
      </c>
      <c r="AG59">
        <v>21.66</v>
      </c>
      <c r="AH59">
        <v>56.67</v>
      </c>
      <c r="AI59">
        <v>56.67</v>
      </c>
      <c r="AJ59">
        <v>28.76</v>
      </c>
      <c r="AK59">
        <v>189</v>
      </c>
      <c r="AL59">
        <v>81</v>
      </c>
    </row>
    <row r="60" spans="1:38">
      <c r="A60" t="s">
        <v>102</v>
      </c>
      <c r="B60" s="34">
        <v>202.05</v>
      </c>
      <c r="C60" s="34">
        <v>51.92</v>
      </c>
      <c r="D60" s="93">
        <f t="shared" si="0"/>
        <v>90.7</v>
      </c>
      <c r="E60" s="34">
        <v>12.29</v>
      </c>
      <c r="F60" s="34"/>
      <c r="G60" s="34"/>
      <c r="H60" s="34"/>
      <c r="I60" s="34"/>
      <c r="J60" s="37">
        <v>12.9</v>
      </c>
      <c r="K60" s="37">
        <v>12.9</v>
      </c>
      <c r="L60" s="37">
        <v>13.23</v>
      </c>
      <c r="M60">
        <v>115.65</v>
      </c>
      <c r="N60">
        <v>273.52999999999997</v>
      </c>
      <c r="O60">
        <v>64.819999999999993</v>
      </c>
      <c r="P60">
        <v>5.21</v>
      </c>
      <c r="Q60">
        <v>25.61</v>
      </c>
      <c r="R60" s="93">
        <v>30.24</v>
      </c>
      <c r="S60" s="93">
        <v>30.23</v>
      </c>
      <c r="T60" s="93">
        <v>30.23</v>
      </c>
      <c r="U60">
        <v>0</v>
      </c>
      <c r="V60">
        <v>108.805761</v>
      </c>
      <c r="W60">
        <v>5.49</v>
      </c>
      <c r="X60">
        <v>70</v>
      </c>
      <c r="Y60">
        <v>23.34</v>
      </c>
      <c r="Z60">
        <v>23.33</v>
      </c>
      <c r="AA60">
        <v>220.8</v>
      </c>
      <c r="AB60">
        <v>44.16</v>
      </c>
      <c r="AC60">
        <v>91.59</v>
      </c>
      <c r="AD60">
        <v>42.19</v>
      </c>
      <c r="AE60">
        <v>93</v>
      </c>
      <c r="AF60">
        <v>46</v>
      </c>
      <c r="AG60">
        <v>21.66</v>
      </c>
      <c r="AH60">
        <v>56.67</v>
      </c>
      <c r="AI60">
        <v>56.67</v>
      </c>
      <c r="AJ60">
        <v>28.76</v>
      </c>
      <c r="AK60">
        <v>189</v>
      </c>
      <c r="AL60">
        <v>81</v>
      </c>
    </row>
    <row r="61" spans="1:38">
      <c r="A61" t="s">
        <v>103</v>
      </c>
      <c r="B61" s="34">
        <v>250.42</v>
      </c>
      <c r="C61" s="34">
        <v>51.92</v>
      </c>
      <c r="D61" s="93">
        <f t="shared" si="0"/>
        <v>90.7</v>
      </c>
      <c r="E61" s="34">
        <v>16.100000000000001</v>
      </c>
      <c r="F61" s="34"/>
      <c r="G61" s="34"/>
      <c r="H61" s="34"/>
      <c r="I61" s="34"/>
      <c r="J61" s="37">
        <v>12.52</v>
      </c>
      <c r="K61" s="37">
        <v>12.52</v>
      </c>
      <c r="L61" s="37">
        <v>12.84</v>
      </c>
      <c r="M61">
        <v>115.65</v>
      </c>
      <c r="N61">
        <v>273.52999999999997</v>
      </c>
      <c r="O61">
        <v>64.819999999999993</v>
      </c>
      <c r="P61">
        <v>5.21</v>
      </c>
      <c r="Q61">
        <v>28.81</v>
      </c>
      <c r="R61" s="93">
        <v>30.24</v>
      </c>
      <c r="S61" s="93">
        <v>30.23</v>
      </c>
      <c r="T61" s="93">
        <v>30.23</v>
      </c>
      <c r="U61">
        <v>0</v>
      </c>
      <c r="V61">
        <v>100.091943</v>
      </c>
      <c r="W61">
        <v>5.49</v>
      </c>
      <c r="X61">
        <v>62.5</v>
      </c>
      <c r="Y61">
        <v>20.84</v>
      </c>
      <c r="Z61">
        <v>20.83</v>
      </c>
      <c r="AA61">
        <v>220.8</v>
      </c>
      <c r="AB61">
        <v>44.16</v>
      </c>
      <c r="AC61">
        <v>90.9</v>
      </c>
      <c r="AD61">
        <v>41.52</v>
      </c>
      <c r="AE61">
        <v>87</v>
      </c>
      <c r="AF61">
        <v>43</v>
      </c>
      <c r="AG61">
        <v>21.66</v>
      </c>
      <c r="AH61">
        <v>48.33</v>
      </c>
      <c r="AI61">
        <v>48.33</v>
      </c>
      <c r="AJ61">
        <v>29.77</v>
      </c>
      <c r="AK61">
        <v>182</v>
      </c>
      <c r="AL61">
        <v>78</v>
      </c>
    </row>
    <row r="62" spans="1:38">
      <c r="A62" t="s">
        <v>104</v>
      </c>
      <c r="B62" s="34">
        <v>262.64999999999998</v>
      </c>
      <c r="C62" s="34">
        <v>51.92</v>
      </c>
      <c r="D62" s="93">
        <f t="shared" si="0"/>
        <v>90.7</v>
      </c>
      <c r="E62" s="34">
        <v>16.100000000000001</v>
      </c>
      <c r="F62" s="34"/>
      <c r="G62" s="34"/>
      <c r="H62" s="34"/>
      <c r="I62" s="34"/>
      <c r="J62" s="37">
        <v>12.19</v>
      </c>
      <c r="K62" s="37">
        <v>12.19</v>
      </c>
      <c r="L62" s="37">
        <v>12.49</v>
      </c>
      <c r="M62">
        <v>115.65</v>
      </c>
      <c r="N62">
        <v>273.52999999999997</v>
      </c>
      <c r="O62">
        <v>60.95</v>
      </c>
      <c r="P62">
        <v>5.21</v>
      </c>
      <c r="Q62">
        <v>31.22</v>
      </c>
      <c r="R62" s="93">
        <v>30.24</v>
      </c>
      <c r="S62" s="93">
        <v>30.23</v>
      </c>
      <c r="T62" s="93">
        <v>30.23</v>
      </c>
      <c r="U62">
        <v>0</v>
      </c>
      <c r="V62">
        <v>91.134450000000001</v>
      </c>
      <c r="W62">
        <v>5.49</v>
      </c>
      <c r="X62">
        <v>62.5</v>
      </c>
      <c r="Y62">
        <v>20.84</v>
      </c>
      <c r="Z62">
        <v>20.83</v>
      </c>
      <c r="AA62">
        <v>220.8</v>
      </c>
      <c r="AB62">
        <v>44.16</v>
      </c>
      <c r="AC62">
        <v>89.01</v>
      </c>
      <c r="AD62">
        <v>40.4</v>
      </c>
      <c r="AE62">
        <v>82</v>
      </c>
      <c r="AF62">
        <v>41</v>
      </c>
      <c r="AG62">
        <v>21.66</v>
      </c>
      <c r="AH62">
        <v>49</v>
      </c>
      <c r="AI62">
        <v>49</v>
      </c>
      <c r="AJ62">
        <v>29.77</v>
      </c>
      <c r="AK62">
        <v>172</v>
      </c>
      <c r="AL62">
        <v>73</v>
      </c>
    </row>
    <row r="63" spans="1:38">
      <c r="A63" t="s">
        <v>105</v>
      </c>
      <c r="B63" s="34">
        <v>262.64999999999998</v>
      </c>
      <c r="C63" s="34">
        <v>75.739999999999995</v>
      </c>
      <c r="D63" s="93">
        <f t="shared" si="0"/>
        <v>90.7</v>
      </c>
      <c r="E63" s="34">
        <v>16.100000000000001</v>
      </c>
      <c r="F63" s="34"/>
      <c r="G63" s="34"/>
      <c r="H63" s="34"/>
      <c r="I63" s="34"/>
      <c r="J63" s="37">
        <v>11.81</v>
      </c>
      <c r="K63" s="37">
        <v>11.81</v>
      </c>
      <c r="L63" s="37">
        <v>12.11</v>
      </c>
      <c r="M63">
        <v>115.65</v>
      </c>
      <c r="N63">
        <v>273.52999999999997</v>
      </c>
      <c r="O63">
        <v>64.819999999999993</v>
      </c>
      <c r="P63">
        <v>5.45</v>
      </c>
      <c r="Q63">
        <v>32.020000000000003</v>
      </c>
      <c r="R63" s="93">
        <v>30.24</v>
      </c>
      <c r="S63" s="93">
        <v>30.23</v>
      </c>
      <c r="T63" s="93">
        <v>30.23</v>
      </c>
      <c r="U63">
        <v>0</v>
      </c>
      <c r="V63">
        <v>82.878741000000005</v>
      </c>
      <c r="W63">
        <v>5.68</v>
      </c>
      <c r="X63">
        <v>62.5</v>
      </c>
      <c r="Y63">
        <v>20.84</v>
      </c>
      <c r="Z63">
        <v>20.83</v>
      </c>
      <c r="AA63">
        <v>210.87</v>
      </c>
      <c r="AB63">
        <v>42.17</v>
      </c>
      <c r="AC63">
        <v>85.21</v>
      </c>
      <c r="AD63">
        <v>38.450000000000003</v>
      </c>
      <c r="AE63">
        <v>77</v>
      </c>
      <c r="AF63">
        <v>39</v>
      </c>
      <c r="AG63">
        <v>21.66</v>
      </c>
      <c r="AH63">
        <v>50.33</v>
      </c>
      <c r="AI63">
        <v>50.33</v>
      </c>
      <c r="AJ63">
        <v>29.77</v>
      </c>
      <c r="AK63">
        <v>161</v>
      </c>
      <c r="AL63">
        <v>69</v>
      </c>
    </row>
    <row r="64" spans="1:38">
      <c r="A64" t="s">
        <v>106</v>
      </c>
      <c r="B64" s="34">
        <v>262.64999999999998</v>
      </c>
      <c r="C64" s="34">
        <v>75.739999999999995</v>
      </c>
      <c r="D64" s="93">
        <f t="shared" si="0"/>
        <v>91</v>
      </c>
      <c r="E64" s="34">
        <v>16.100000000000001</v>
      </c>
      <c r="F64" s="34"/>
      <c r="G64" s="34"/>
      <c r="H64" s="34"/>
      <c r="I64" s="34"/>
      <c r="J64" s="37">
        <v>11.13</v>
      </c>
      <c r="K64" s="37">
        <v>11.13</v>
      </c>
      <c r="L64" s="37">
        <v>11.4</v>
      </c>
      <c r="M64">
        <v>115.65</v>
      </c>
      <c r="N64">
        <v>273.52999999999997</v>
      </c>
      <c r="O64">
        <v>64.819999999999993</v>
      </c>
      <c r="P64">
        <v>5.45</v>
      </c>
      <c r="Q64">
        <v>32.020000000000003</v>
      </c>
      <c r="R64" s="93">
        <v>30.34</v>
      </c>
      <c r="S64" s="93">
        <v>30.33</v>
      </c>
      <c r="T64" s="93">
        <v>30.33</v>
      </c>
      <c r="U64">
        <v>0</v>
      </c>
      <c r="V64">
        <v>73.005030000000005</v>
      </c>
      <c r="W64">
        <v>5.68</v>
      </c>
      <c r="X64">
        <v>62.5</v>
      </c>
      <c r="Y64">
        <v>20.84</v>
      </c>
      <c r="Z64">
        <v>20.83</v>
      </c>
      <c r="AA64">
        <v>197.81</v>
      </c>
      <c r="AB64">
        <v>39.56</v>
      </c>
      <c r="AC64">
        <v>80.209999999999994</v>
      </c>
      <c r="AD64">
        <v>36.4</v>
      </c>
      <c r="AE64">
        <v>72</v>
      </c>
      <c r="AF64">
        <v>36</v>
      </c>
      <c r="AG64">
        <v>21.66</v>
      </c>
      <c r="AH64">
        <v>51</v>
      </c>
      <c r="AI64">
        <v>51</v>
      </c>
      <c r="AJ64">
        <v>30.28</v>
      </c>
      <c r="AK64">
        <v>151</v>
      </c>
      <c r="AL64">
        <v>64</v>
      </c>
    </row>
    <row r="65" spans="1:38">
      <c r="A65" t="s">
        <v>107</v>
      </c>
      <c r="B65" s="34">
        <v>262.64999999999998</v>
      </c>
      <c r="C65" s="34">
        <v>87.26</v>
      </c>
      <c r="D65" s="93">
        <f t="shared" si="0"/>
        <v>91</v>
      </c>
      <c r="E65" s="34">
        <v>16.100000000000001</v>
      </c>
      <c r="F65" s="34"/>
      <c r="G65" s="34"/>
      <c r="H65" s="34"/>
      <c r="I65" s="34"/>
      <c r="J65" s="37">
        <v>10.220000000000001</v>
      </c>
      <c r="K65" s="37">
        <v>10.220000000000001</v>
      </c>
      <c r="L65" s="37">
        <v>10.48</v>
      </c>
      <c r="M65">
        <v>115.65</v>
      </c>
      <c r="N65">
        <v>273.52999999999997</v>
      </c>
      <c r="O65">
        <v>93.84</v>
      </c>
      <c r="P65">
        <v>5.45</v>
      </c>
      <c r="Q65">
        <v>32.020000000000003</v>
      </c>
      <c r="R65" s="93">
        <v>30.34</v>
      </c>
      <c r="S65" s="93">
        <v>30.33</v>
      </c>
      <c r="T65" s="93">
        <v>30.33</v>
      </c>
      <c r="U65">
        <v>0</v>
      </c>
      <c r="V65">
        <v>67.478481000000002</v>
      </c>
      <c r="W65">
        <v>5.68</v>
      </c>
      <c r="X65">
        <v>63.5</v>
      </c>
      <c r="Y65">
        <v>21.16</v>
      </c>
      <c r="Z65">
        <v>21.17</v>
      </c>
      <c r="AA65">
        <v>184.9</v>
      </c>
      <c r="AB65">
        <v>36.979999999999997</v>
      </c>
      <c r="AC65">
        <v>74.819999999999993</v>
      </c>
      <c r="AD65">
        <v>34.36</v>
      </c>
      <c r="AE65">
        <v>67</v>
      </c>
      <c r="AF65">
        <v>34</v>
      </c>
      <c r="AG65">
        <v>21.66</v>
      </c>
      <c r="AH65">
        <v>51.67</v>
      </c>
      <c r="AI65">
        <v>51.67</v>
      </c>
      <c r="AJ65">
        <v>30.28</v>
      </c>
      <c r="AK65">
        <v>137</v>
      </c>
      <c r="AL65">
        <v>58</v>
      </c>
    </row>
    <row r="66" spans="1:38">
      <c r="A66" t="s">
        <v>108</v>
      </c>
      <c r="B66" s="34">
        <v>262.64999999999998</v>
      </c>
      <c r="C66" s="34">
        <v>87.26</v>
      </c>
      <c r="D66" s="93">
        <f t="shared" si="0"/>
        <v>91</v>
      </c>
      <c r="E66" s="34">
        <v>16.100000000000001</v>
      </c>
      <c r="F66" s="34"/>
      <c r="G66" s="34"/>
      <c r="H66" s="34"/>
      <c r="I66" s="34"/>
      <c r="J66" s="37">
        <v>9.44</v>
      </c>
      <c r="K66" s="37">
        <v>9.44</v>
      </c>
      <c r="L66" s="37">
        <v>9.68</v>
      </c>
      <c r="M66">
        <v>115.65</v>
      </c>
      <c r="N66">
        <v>273.52999999999997</v>
      </c>
      <c r="O66">
        <v>100.78</v>
      </c>
      <c r="P66">
        <v>5.45</v>
      </c>
      <c r="Q66">
        <v>32.020000000000003</v>
      </c>
      <c r="R66" s="93">
        <v>30.34</v>
      </c>
      <c r="S66" s="93">
        <v>30.33</v>
      </c>
      <c r="T66" s="93">
        <v>30.33</v>
      </c>
      <c r="U66">
        <v>0</v>
      </c>
      <c r="V66">
        <v>61.825220999999999</v>
      </c>
      <c r="W66">
        <v>5.68</v>
      </c>
      <c r="X66">
        <v>64.5</v>
      </c>
      <c r="Y66">
        <v>21.5</v>
      </c>
      <c r="Z66">
        <v>21.5</v>
      </c>
      <c r="AA66">
        <v>171.96</v>
      </c>
      <c r="AB66">
        <v>34.39</v>
      </c>
      <c r="AC66">
        <v>69.150000000000006</v>
      </c>
      <c r="AD66">
        <v>30.93</v>
      </c>
      <c r="AE66">
        <v>62</v>
      </c>
      <c r="AF66">
        <v>31</v>
      </c>
      <c r="AG66">
        <v>21.66</v>
      </c>
      <c r="AH66">
        <v>53</v>
      </c>
      <c r="AI66">
        <v>53</v>
      </c>
      <c r="AJ66">
        <v>30.78</v>
      </c>
      <c r="AK66">
        <v>126</v>
      </c>
      <c r="AL66">
        <v>54</v>
      </c>
    </row>
    <row r="67" spans="1:38">
      <c r="A67" t="s">
        <v>109</v>
      </c>
      <c r="B67" s="34">
        <v>262.64999999999998</v>
      </c>
      <c r="C67" s="34">
        <v>87.26</v>
      </c>
      <c r="D67" s="93">
        <f t="shared" si="0"/>
        <v>91.5</v>
      </c>
      <c r="E67" s="34">
        <v>16.100000000000001</v>
      </c>
      <c r="F67" s="34"/>
      <c r="G67" s="34"/>
      <c r="H67" s="34"/>
      <c r="I67" s="34"/>
      <c r="J67" s="37">
        <v>8.36</v>
      </c>
      <c r="K67" s="37">
        <v>8.36</v>
      </c>
      <c r="L67" s="37">
        <v>8.57</v>
      </c>
      <c r="M67">
        <v>115.65</v>
      </c>
      <c r="N67">
        <v>273.52999999999997</v>
      </c>
      <c r="O67">
        <v>100.78</v>
      </c>
      <c r="P67">
        <v>5.45</v>
      </c>
      <c r="Q67">
        <v>32.020000000000003</v>
      </c>
      <c r="R67" s="93">
        <v>30.5</v>
      </c>
      <c r="S67" s="93">
        <v>30.5</v>
      </c>
      <c r="T67" s="93">
        <v>30.5</v>
      </c>
      <c r="U67">
        <v>0</v>
      </c>
      <c r="V67">
        <v>55.684610999999997</v>
      </c>
      <c r="W67">
        <v>5.77</v>
      </c>
      <c r="X67">
        <v>65</v>
      </c>
      <c r="Y67">
        <v>21.66</v>
      </c>
      <c r="Z67">
        <v>21.67</v>
      </c>
      <c r="AA67">
        <v>156.32</v>
      </c>
      <c r="AB67">
        <v>31.26</v>
      </c>
      <c r="AC67">
        <v>56.91</v>
      </c>
      <c r="AD67">
        <v>28.75</v>
      </c>
      <c r="AE67">
        <v>55</v>
      </c>
      <c r="AF67">
        <v>28</v>
      </c>
      <c r="AG67">
        <v>21.66</v>
      </c>
      <c r="AH67">
        <v>53</v>
      </c>
      <c r="AI67">
        <v>53</v>
      </c>
      <c r="AJ67">
        <v>30.78</v>
      </c>
      <c r="AK67">
        <v>112</v>
      </c>
      <c r="AL67">
        <v>48</v>
      </c>
    </row>
    <row r="68" spans="1:38">
      <c r="A68" t="s">
        <v>110</v>
      </c>
      <c r="B68" s="34">
        <v>262.64999999999998</v>
      </c>
      <c r="C68" s="34">
        <v>87.26</v>
      </c>
      <c r="D68" s="93">
        <f t="shared" ref="D68:D98" si="1">R68+S68+T68</f>
        <v>92.5</v>
      </c>
      <c r="E68" s="34">
        <v>16.100000000000001</v>
      </c>
      <c r="F68" s="34"/>
      <c r="G68" s="34"/>
      <c r="H68" s="34"/>
      <c r="I68" s="34"/>
      <c r="J68" s="37">
        <v>7.63</v>
      </c>
      <c r="K68" s="37">
        <v>7.63</v>
      </c>
      <c r="L68" s="37">
        <v>7.82</v>
      </c>
      <c r="M68">
        <v>115.65</v>
      </c>
      <c r="N68">
        <v>273.52999999999997</v>
      </c>
      <c r="O68">
        <v>100.78</v>
      </c>
      <c r="P68">
        <v>5.45</v>
      </c>
      <c r="Q68">
        <v>32.020000000000003</v>
      </c>
      <c r="R68" s="93">
        <v>30.84</v>
      </c>
      <c r="S68" s="93">
        <v>30.83</v>
      </c>
      <c r="T68" s="93">
        <v>30.83</v>
      </c>
      <c r="U68">
        <v>0</v>
      </c>
      <c r="V68">
        <v>49.076144999999997</v>
      </c>
      <c r="W68">
        <v>5.77</v>
      </c>
      <c r="X68">
        <v>66.5</v>
      </c>
      <c r="Y68">
        <v>22.16</v>
      </c>
      <c r="Z68">
        <v>22.17</v>
      </c>
      <c r="AA68">
        <v>141.38</v>
      </c>
      <c r="AB68">
        <v>28.28</v>
      </c>
      <c r="AC68">
        <v>51.31</v>
      </c>
      <c r="AD68">
        <v>26.21</v>
      </c>
      <c r="AE68">
        <v>49</v>
      </c>
      <c r="AF68">
        <v>24</v>
      </c>
      <c r="AG68">
        <v>21.66</v>
      </c>
      <c r="AH68">
        <v>54</v>
      </c>
      <c r="AI68">
        <v>54</v>
      </c>
      <c r="AJ68">
        <v>30.78</v>
      </c>
      <c r="AK68">
        <v>99</v>
      </c>
      <c r="AL68">
        <v>43</v>
      </c>
    </row>
    <row r="69" spans="1:38">
      <c r="A69" t="s">
        <v>111</v>
      </c>
      <c r="B69" s="34">
        <v>262.64999999999998</v>
      </c>
      <c r="C69" s="34">
        <v>87.26</v>
      </c>
      <c r="D69" s="93">
        <f t="shared" si="1"/>
        <v>92.5</v>
      </c>
      <c r="E69" s="34">
        <v>16.100000000000001</v>
      </c>
      <c r="F69" s="34"/>
      <c r="G69" s="34"/>
      <c r="H69" s="34"/>
      <c r="I69" s="34"/>
      <c r="J69" s="37">
        <v>6.59</v>
      </c>
      <c r="K69" s="37">
        <v>6.59</v>
      </c>
      <c r="L69" s="37">
        <v>6.75</v>
      </c>
      <c r="M69">
        <v>115.65</v>
      </c>
      <c r="N69">
        <v>273.52999999999997</v>
      </c>
      <c r="O69">
        <v>100.78</v>
      </c>
      <c r="P69">
        <v>5.45</v>
      </c>
      <c r="Q69">
        <v>32.020000000000003</v>
      </c>
      <c r="R69" s="93">
        <v>30.84</v>
      </c>
      <c r="S69" s="93">
        <v>30.83</v>
      </c>
      <c r="T69" s="93">
        <v>30.83</v>
      </c>
      <c r="U69">
        <v>0</v>
      </c>
      <c r="V69">
        <v>43.481366999999999</v>
      </c>
      <c r="W69">
        <v>5.77</v>
      </c>
      <c r="X69">
        <v>66.5</v>
      </c>
      <c r="Y69">
        <v>22.16</v>
      </c>
      <c r="Z69">
        <v>22.17</v>
      </c>
      <c r="AA69">
        <v>125.03</v>
      </c>
      <c r="AB69">
        <v>25.01</v>
      </c>
      <c r="AC69">
        <v>45.44</v>
      </c>
      <c r="AD69">
        <v>22.43</v>
      </c>
      <c r="AE69">
        <v>41</v>
      </c>
      <c r="AF69">
        <v>21</v>
      </c>
      <c r="AG69">
        <v>21.66</v>
      </c>
      <c r="AH69">
        <v>54.67</v>
      </c>
      <c r="AI69">
        <v>54.67</v>
      </c>
      <c r="AJ69">
        <v>30.78</v>
      </c>
      <c r="AK69">
        <v>90</v>
      </c>
      <c r="AL69">
        <v>38</v>
      </c>
    </row>
    <row r="70" spans="1:38">
      <c r="A70" t="s">
        <v>112</v>
      </c>
      <c r="B70" s="34">
        <v>262.64999999999998</v>
      </c>
      <c r="C70" s="34">
        <v>87.26</v>
      </c>
      <c r="D70" s="93">
        <f t="shared" si="1"/>
        <v>92.5</v>
      </c>
      <c r="E70" s="34">
        <v>16.100000000000001</v>
      </c>
      <c r="F70" s="34"/>
      <c r="G70" s="34"/>
      <c r="H70" s="34"/>
      <c r="I70" s="34"/>
      <c r="J70" s="37">
        <v>5.55</v>
      </c>
      <c r="K70" s="37">
        <v>5.55</v>
      </c>
      <c r="L70" s="37">
        <v>5.69</v>
      </c>
      <c r="M70">
        <v>115.65</v>
      </c>
      <c r="N70">
        <v>273.52999999999997</v>
      </c>
      <c r="O70">
        <v>100.78</v>
      </c>
      <c r="P70">
        <v>5.45</v>
      </c>
      <c r="Q70">
        <v>32.020000000000003</v>
      </c>
      <c r="R70" s="93">
        <v>30.84</v>
      </c>
      <c r="S70" s="93">
        <v>30.83</v>
      </c>
      <c r="T70" s="93">
        <v>30.83</v>
      </c>
      <c r="U70">
        <v>0</v>
      </c>
      <c r="V70">
        <v>37.486961999999998</v>
      </c>
      <c r="W70">
        <v>5.77</v>
      </c>
      <c r="X70">
        <v>66</v>
      </c>
      <c r="Y70">
        <v>22</v>
      </c>
      <c r="Z70">
        <v>22</v>
      </c>
      <c r="AA70">
        <v>108.68</v>
      </c>
      <c r="AB70">
        <v>21.73</v>
      </c>
      <c r="AC70">
        <v>38.89</v>
      </c>
      <c r="AD70">
        <v>19.68</v>
      </c>
      <c r="AE70">
        <v>35</v>
      </c>
      <c r="AF70">
        <v>18</v>
      </c>
      <c r="AG70">
        <v>21.66</v>
      </c>
      <c r="AH70">
        <v>55</v>
      </c>
      <c r="AI70">
        <v>55</v>
      </c>
      <c r="AJ70">
        <v>31.29</v>
      </c>
      <c r="AK70">
        <v>76</v>
      </c>
      <c r="AL70">
        <v>32</v>
      </c>
    </row>
    <row r="71" spans="1:38">
      <c r="A71" t="s">
        <v>113</v>
      </c>
      <c r="B71" s="34">
        <v>262.64999999999998</v>
      </c>
      <c r="C71" s="34">
        <v>87.26</v>
      </c>
      <c r="D71" s="93">
        <f t="shared" si="1"/>
        <v>78.010000000000005</v>
      </c>
      <c r="E71" s="34">
        <v>16.100000000000001</v>
      </c>
      <c r="F71" s="34"/>
      <c r="G71" s="34"/>
      <c r="H71" s="34"/>
      <c r="I71" s="34"/>
      <c r="J71" s="37">
        <v>4.04</v>
      </c>
      <c r="K71" s="37">
        <v>4.04</v>
      </c>
      <c r="L71" s="37">
        <v>4.1399999999999997</v>
      </c>
      <c r="M71">
        <v>115.65</v>
      </c>
      <c r="N71">
        <v>273.52999999999997</v>
      </c>
      <c r="O71">
        <v>100.78</v>
      </c>
      <c r="P71">
        <v>5.45</v>
      </c>
      <c r="Q71">
        <v>23.01</v>
      </c>
      <c r="R71" s="93">
        <v>32.81</v>
      </c>
      <c r="S71" s="93">
        <v>20</v>
      </c>
      <c r="T71" s="93">
        <v>25.2</v>
      </c>
      <c r="U71">
        <v>0</v>
      </c>
      <c r="V71">
        <v>31.395087</v>
      </c>
      <c r="W71">
        <v>5.95</v>
      </c>
      <c r="X71">
        <v>85</v>
      </c>
      <c r="Y71">
        <v>28.34</v>
      </c>
      <c r="Z71">
        <v>28.33</v>
      </c>
      <c r="AA71">
        <v>93.18</v>
      </c>
      <c r="AB71">
        <v>18.63</v>
      </c>
      <c r="AC71">
        <v>32.26</v>
      </c>
      <c r="AD71">
        <v>16.350000000000001</v>
      </c>
      <c r="AE71">
        <v>29</v>
      </c>
      <c r="AF71">
        <v>14</v>
      </c>
      <c r="AG71">
        <v>26.66</v>
      </c>
      <c r="AH71">
        <v>60</v>
      </c>
      <c r="AI71">
        <v>60</v>
      </c>
      <c r="AJ71">
        <v>31.29</v>
      </c>
      <c r="AK71">
        <v>63</v>
      </c>
      <c r="AL71">
        <v>27</v>
      </c>
    </row>
    <row r="72" spans="1:38">
      <c r="A72" t="s">
        <v>114</v>
      </c>
      <c r="B72" s="34">
        <v>262.64999999999998</v>
      </c>
      <c r="C72" s="34">
        <v>87.26</v>
      </c>
      <c r="D72" s="93">
        <f t="shared" si="1"/>
        <v>63</v>
      </c>
      <c r="E72" s="34">
        <v>16.100000000000001</v>
      </c>
      <c r="F72" s="34"/>
      <c r="G72" s="34"/>
      <c r="H72" s="34"/>
      <c r="I72" s="34"/>
      <c r="J72" s="37">
        <v>3.16</v>
      </c>
      <c r="K72" s="37">
        <v>3.16</v>
      </c>
      <c r="L72" s="37">
        <v>3.24</v>
      </c>
      <c r="M72">
        <v>115.65</v>
      </c>
      <c r="N72">
        <v>273.52999999999997</v>
      </c>
      <c r="O72">
        <v>100.78</v>
      </c>
      <c r="P72">
        <v>5.45</v>
      </c>
      <c r="Q72">
        <v>22.01</v>
      </c>
      <c r="R72" s="93">
        <v>33</v>
      </c>
      <c r="S72" s="93">
        <v>9</v>
      </c>
      <c r="T72" s="93">
        <v>21</v>
      </c>
      <c r="U72">
        <v>0</v>
      </c>
      <c r="V72">
        <v>25.157007</v>
      </c>
      <c r="W72">
        <v>5.95</v>
      </c>
      <c r="X72">
        <v>84</v>
      </c>
      <c r="Y72">
        <v>28</v>
      </c>
      <c r="Z72">
        <v>28</v>
      </c>
      <c r="AA72">
        <v>77.91</v>
      </c>
      <c r="AB72">
        <v>15.58</v>
      </c>
      <c r="AC72">
        <v>26.16</v>
      </c>
      <c r="AD72">
        <v>12.25</v>
      </c>
      <c r="AE72">
        <v>22</v>
      </c>
      <c r="AF72">
        <v>11</v>
      </c>
      <c r="AG72">
        <v>26.66</v>
      </c>
      <c r="AH72">
        <v>59.33</v>
      </c>
      <c r="AI72">
        <v>59.33</v>
      </c>
      <c r="AJ72">
        <v>31.29</v>
      </c>
      <c r="AK72">
        <v>49</v>
      </c>
      <c r="AL72">
        <v>21</v>
      </c>
    </row>
    <row r="73" spans="1:38">
      <c r="A73" t="s">
        <v>115</v>
      </c>
      <c r="B73" s="34">
        <v>262.64999999999998</v>
      </c>
      <c r="C73" s="34">
        <v>87.26</v>
      </c>
      <c r="D73" s="93">
        <f t="shared" si="1"/>
        <v>41.68</v>
      </c>
      <c r="E73" s="34">
        <v>16.100000000000001</v>
      </c>
      <c r="F73" s="34"/>
      <c r="G73" s="34"/>
      <c r="H73" s="34"/>
      <c r="I73" s="34"/>
      <c r="J73" s="37">
        <v>2.29</v>
      </c>
      <c r="K73" s="37">
        <v>2.29</v>
      </c>
      <c r="L73" s="37">
        <v>2.35</v>
      </c>
      <c r="M73">
        <v>115.65</v>
      </c>
      <c r="N73">
        <v>273.52999999999997</v>
      </c>
      <c r="O73">
        <v>100.78</v>
      </c>
      <c r="P73">
        <v>5.45</v>
      </c>
      <c r="Q73">
        <v>21.01</v>
      </c>
      <c r="R73" s="93">
        <v>23.23</v>
      </c>
      <c r="S73" s="93">
        <v>3</v>
      </c>
      <c r="T73" s="93">
        <v>15.45</v>
      </c>
      <c r="U73">
        <v>0</v>
      </c>
      <c r="V73">
        <v>18.295119</v>
      </c>
      <c r="W73">
        <v>5.95</v>
      </c>
      <c r="X73">
        <v>82.5</v>
      </c>
      <c r="Y73">
        <v>27.5</v>
      </c>
      <c r="Z73">
        <v>27.5</v>
      </c>
      <c r="AA73">
        <v>62.64</v>
      </c>
      <c r="AB73">
        <v>12.53</v>
      </c>
      <c r="AC73">
        <v>20.079999999999998</v>
      </c>
      <c r="AD73">
        <v>9</v>
      </c>
      <c r="AE73">
        <v>15</v>
      </c>
      <c r="AF73">
        <v>8</v>
      </c>
      <c r="AG73">
        <v>29.34</v>
      </c>
      <c r="AH73">
        <v>65.33</v>
      </c>
      <c r="AI73">
        <v>65.33</v>
      </c>
      <c r="AJ73">
        <v>31.29</v>
      </c>
      <c r="AK73">
        <v>35</v>
      </c>
      <c r="AL73">
        <v>15</v>
      </c>
    </row>
    <row r="74" spans="1:38">
      <c r="A74" t="s">
        <v>116</v>
      </c>
      <c r="B74" s="34">
        <v>262.64999999999998</v>
      </c>
      <c r="C74" s="34">
        <v>87.26</v>
      </c>
      <c r="D74" s="93">
        <f t="shared" si="1"/>
        <v>20.079999999999998</v>
      </c>
      <c r="E74" s="34">
        <v>16.100000000000001</v>
      </c>
      <c r="F74" s="34"/>
      <c r="G74" s="34"/>
      <c r="H74" s="34"/>
      <c r="I74" s="34"/>
      <c r="J74" s="37">
        <v>1.59</v>
      </c>
      <c r="K74" s="37">
        <v>1.59</v>
      </c>
      <c r="L74" s="37">
        <v>1.64</v>
      </c>
      <c r="M74">
        <v>115.65</v>
      </c>
      <c r="N74">
        <v>273.52999999999997</v>
      </c>
      <c r="O74">
        <v>100.78</v>
      </c>
      <c r="P74">
        <v>5.45</v>
      </c>
      <c r="Q74">
        <v>20</v>
      </c>
      <c r="R74" s="93">
        <v>14.08</v>
      </c>
      <c r="S74" s="93">
        <v>0</v>
      </c>
      <c r="T74" s="93">
        <v>6</v>
      </c>
      <c r="U74">
        <v>0</v>
      </c>
      <c r="V74">
        <v>11.979063</v>
      </c>
      <c r="W74">
        <v>5.95</v>
      </c>
      <c r="X74">
        <v>82</v>
      </c>
      <c r="Y74">
        <v>27.34</v>
      </c>
      <c r="Z74">
        <v>27.33</v>
      </c>
      <c r="AA74">
        <v>48.16</v>
      </c>
      <c r="AB74">
        <v>9.6300000000000008</v>
      </c>
      <c r="AC74">
        <v>14.2</v>
      </c>
      <c r="AD74">
        <v>7</v>
      </c>
      <c r="AE74">
        <v>12</v>
      </c>
      <c r="AF74">
        <v>6</v>
      </c>
      <c r="AG74">
        <v>29</v>
      </c>
      <c r="AH74">
        <v>65</v>
      </c>
      <c r="AI74">
        <v>65</v>
      </c>
      <c r="AJ74">
        <v>31.29</v>
      </c>
      <c r="AK74">
        <v>21</v>
      </c>
      <c r="AL74">
        <v>9</v>
      </c>
    </row>
    <row r="75" spans="1:38">
      <c r="A75" t="s">
        <v>117</v>
      </c>
      <c r="B75" s="34">
        <v>262.64999999999998</v>
      </c>
      <c r="C75" s="34">
        <v>87.26</v>
      </c>
      <c r="D75" s="93">
        <f t="shared" si="1"/>
        <v>0</v>
      </c>
      <c r="E75" s="34">
        <v>16.100000000000001</v>
      </c>
      <c r="F75" s="34"/>
      <c r="G75" s="34"/>
      <c r="H75" s="34"/>
      <c r="I75" s="34"/>
      <c r="J75" s="37">
        <v>1</v>
      </c>
      <c r="K75" s="37">
        <v>1</v>
      </c>
      <c r="L75" s="37">
        <v>1.03</v>
      </c>
      <c r="M75">
        <v>115.65</v>
      </c>
      <c r="N75">
        <v>273.52999999999997</v>
      </c>
      <c r="O75">
        <v>100.78</v>
      </c>
      <c r="P75">
        <v>5.45</v>
      </c>
      <c r="Q75">
        <v>24.01</v>
      </c>
      <c r="R75" s="93">
        <v>0</v>
      </c>
      <c r="S75" s="93">
        <v>0</v>
      </c>
      <c r="T75" s="93">
        <v>0</v>
      </c>
      <c r="U75">
        <v>6.31</v>
      </c>
      <c r="V75">
        <v>6.6669479999999997</v>
      </c>
      <c r="W75">
        <v>6.23</v>
      </c>
      <c r="X75">
        <v>80</v>
      </c>
      <c r="Y75">
        <v>26.66</v>
      </c>
      <c r="Z75">
        <v>26.67</v>
      </c>
      <c r="AA75">
        <v>36.68</v>
      </c>
      <c r="AB75">
        <v>7.34</v>
      </c>
      <c r="AC75">
        <v>8.9700000000000006</v>
      </c>
      <c r="AD75">
        <v>4</v>
      </c>
      <c r="AE75">
        <v>10</v>
      </c>
      <c r="AF75">
        <v>5</v>
      </c>
      <c r="AG75">
        <v>29</v>
      </c>
      <c r="AH75">
        <v>64</v>
      </c>
      <c r="AI75">
        <v>64</v>
      </c>
      <c r="AJ75">
        <v>31.29</v>
      </c>
      <c r="AK75">
        <v>11</v>
      </c>
      <c r="AL75">
        <v>4</v>
      </c>
    </row>
    <row r="76" spans="1:38">
      <c r="A76" t="s">
        <v>118</v>
      </c>
      <c r="B76" s="34">
        <v>262.64999999999998</v>
      </c>
      <c r="C76" s="34">
        <v>87.26</v>
      </c>
      <c r="D76" s="93">
        <f t="shared" si="1"/>
        <v>0</v>
      </c>
      <c r="E76" s="34">
        <v>16.100000000000001</v>
      </c>
      <c r="F76" s="34"/>
      <c r="G76" s="34"/>
      <c r="H76" s="34"/>
      <c r="I76" s="34"/>
      <c r="J76" s="37">
        <v>0.56000000000000005</v>
      </c>
      <c r="K76" s="37">
        <v>0.56000000000000005</v>
      </c>
      <c r="L76" s="37">
        <v>0.56999999999999995</v>
      </c>
      <c r="M76">
        <v>115.65</v>
      </c>
      <c r="N76">
        <v>273.52999999999997</v>
      </c>
      <c r="O76">
        <v>100.78</v>
      </c>
      <c r="P76">
        <v>5.45</v>
      </c>
      <c r="Q76">
        <v>21.41</v>
      </c>
      <c r="R76" s="93">
        <v>0</v>
      </c>
      <c r="S76" s="93">
        <v>0</v>
      </c>
      <c r="T76" s="93">
        <v>0</v>
      </c>
      <c r="U76">
        <v>6.31</v>
      </c>
      <c r="V76">
        <v>3.0605579999999999</v>
      </c>
      <c r="W76">
        <v>6.23</v>
      </c>
      <c r="X76">
        <v>79.5</v>
      </c>
      <c r="Y76">
        <v>26.5</v>
      </c>
      <c r="Z76">
        <v>26.5</v>
      </c>
      <c r="AA76">
        <v>26.04</v>
      </c>
      <c r="AB76">
        <v>5.21</v>
      </c>
      <c r="AC76">
        <v>4.8499999999999996</v>
      </c>
      <c r="AD76">
        <v>2</v>
      </c>
      <c r="AE76">
        <v>5</v>
      </c>
      <c r="AF76">
        <v>2</v>
      </c>
      <c r="AG76">
        <v>28.66</v>
      </c>
      <c r="AH76">
        <v>64</v>
      </c>
      <c r="AI76">
        <v>64</v>
      </c>
      <c r="AJ76">
        <v>31.29</v>
      </c>
      <c r="AK76">
        <v>4</v>
      </c>
      <c r="AL76">
        <v>1</v>
      </c>
    </row>
    <row r="77" spans="1:38">
      <c r="A77" t="s">
        <v>119</v>
      </c>
      <c r="B77" s="34">
        <v>262.64999999999998</v>
      </c>
      <c r="C77" s="34">
        <v>87.26</v>
      </c>
      <c r="D77" s="93">
        <f t="shared" si="1"/>
        <v>0</v>
      </c>
      <c r="E77" s="34">
        <v>16.100000000000001</v>
      </c>
      <c r="F77" s="34"/>
      <c r="G77" s="34"/>
      <c r="H77" s="34"/>
      <c r="I77" s="34"/>
      <c r="J77" s="37">
        <v>0.18</v>
      </c>
      <c r="K77" s="37">
        <v>0.18</v>
      </c>
      <c r="L77" s="37">
        <v>0.18</v>
      </c>
      <c r="M77">
        <v>115.65</v>
      </c>
      <c r="N77">
        <v>273.52999999999997</v>
      </c>
      <c r="O77">
        <v>100.78</v>
      </c>
      <c r="P77">
        <v>7</v>
      </c>
      <c r="Q77">
        <v>17.600000000000001</v>
      </c>
      <c r="R77" s="93">
        <v>0</v>
      </c>
      <c r="S77" s="93">
        <v>0</v>
      </c>
      <c r="T77" s="93">
        <v>0</v>
      </c>
      <c r="U77">
        <v>6.31</v>
      </c>
      <c r="V77">
        <v>0.79925400000000002</v>
      </c>
      <c r="W77">
        <v>6.23</v>
      </c>
      <c r="X77">
        <v>90.5</v>
      </c>
      <c r="Y77">
        <v>30.16</v>
      </c>
      <c r="Z77">
        <v>30.17</v>
      </c>
      <c r="AA77">
        <v>16.440000000000001</v>
      </c>
      <c r="AB77">
        <v>3.29</v>
      </c>
      <c r="AC77">
        <v>2.1</v>
      </c>
      <c r="AD77">
        <v>1</v>
      </c>
      <c r="AE77">
        <v>1</v>
      </c>
      <c r="AF77">
        <v>0</v>
      </c>
      <c r="AG77">
        <v>31</v>
      </c>
      <c r="AH77">
        <v>67</v>
      </c>
      <c r="AI77">
        <v>67</v>
      </c>
      <c r="AJ77">
        <v>31.29</v>
      </c>
      <c r="AK77">
        <v>1</v>
      </c>
      <c r="AL77">
        <v>0</v>
      </c>
    </row>
    <row r="78" spans="1:38">
      <c r="A78" t="s">
        <v>120</v>
      </c>
      <c r="B78" s="34">
        <v>262.64999999999998</v>
      </c>
      <c r="C78" s="34">
        <v>87.26</v>
      </c>
      <c r="D78" s="93">
        <f t="shared" si="1"/>
        <v>0</v>
      </c>
      <c r="E78" s="34">
        <v>16.100000000000001</v>
      </c>
      <c r="F78" s="34"/>
      <c r="G78" s="34"/>
      <c r="H78" s="34"/>
      <c r="I78" s="34"/>
      <c r="J78" s="37">
        <v>0.02</v>
      </c>
      <c r="K78" s="37">
        <v>0.02</v>
      </c>
      <c r="L78" s="37">
        <v>0.02</v>
      </c>
      <c r="M78">
        <v>115.65</v>
      </c>
      <c r="N78">
        <v>273.52999999999997</v>
      </c>
      <c r="O78">
        <v>100.78</v>
      </c>
      <c r="P78">
        <v>7</v>
      </c>
      <c r="Q78">
        <v>14</v>
      </c>
      <c r="R78" s="93">
        <v>0</v>
      </c>
      <c r="S78" s="93">
        <v>0</v>
      </c>
      <c r="T78" s="93">
        <v>0</v>
      </c>
      <c r="U78">
        <v>6.31</v>
      </c>
      <c r="V78">
        <v>0</v>
      </c>
      <c r="W78">
        <v>6.23</v>
      </c>
      <c r="X78">
        <v>89</v>
      </c>
      <c r="Y78">
        <v>29.66</v>
      </c>
      <c r="Z78">
        <v>29.67</v>
      </c>
      <c r="AA78">
        <v>7.57</v>
      </c>
      <c r="AB78">
        <v>1.51</v>
      </c>
      <c r="AC78">
        <v>0</v>
      </c>
      <c r="AD78">
        <v>0.5</v>
      </c>
      <c r="AE78">
        <v>0</v>
      </c>
      <c r="AF78">
        <v>0</v>
      </c>
      <c r="AG78">
        <v>30.34</v>
      </c>
      <c r="AH78">
        <v>67</v>
      </c>
      <c r="AI78">
        <v>67</v>
      </c>
      <c r="AJ78">
        <v>31.29</v>
      </c>
      <c r="AK78">
        <v>0</v>
      </c>
      <c r="AL78">
        <v>0</v>
      </c>
    </row>
    <row r="79" spans="1:38">
      <c r="A79" t="s">
        <v>121</v>
      </c>
      <c r="B79" s="34">
        <v>262.64999999999998</v>
      </c>
      <c r="C79" s="34">
        <v>87.26</v>
      </c>
      <c r="D79" s="93">
        <f t="shared" si="1"/>
        <v>0</v>
      </c>
      <c r="E79" s="34">
        <v>16.100000000000001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115.65</v>
      </c>
      <c r="N79">
        <v>273.52999999999997</v>
      </c>
      <c r="O79">
        <v>100.78</v>
      </c>
      <c r="P79">
        <v>6.62</v>
      </c>
      <c r="Q79">
        <v>10.41</v>
      </c>
      <c r="R79" s="93">
        <v>0</v>
      </c>
      <c r="S79" s="93">
        <v>0</v>
      </c>
      <c r="T79" s="93">
        <v>0</v>
      </c>
      <c r="U79">
        <v>6</v>
      </c>
      <c r="V79">
        <v>0</v>
      </c>
      <c r="W79">
        <v>6.51</v>
      </c>
      <c r="X79">
        <v>87.5</v>
      </c>
      <c r="Y79">
        <v>29.16</v>
      </c>
      <c r="Z79">
        <v>29.17</v>
      </c>
      <c r="AA79">
        <v>3.53</v>
      </c>
      <c r="AB79">
        <v>0.71</v>
      </c>
      <c r="AC79">
        <v>0</v>
      </c>
      <c r="AD79">
        <v>0</v>
      </c>
      <c r="AE79">
        <v>0</v>
      </c>
      <c r="AF79">
        <v>0</v>
      </c>
      <c r="AG79">
        <v>23.66</v>
      </c>
      <c r="AH79">
        <v>66.67</v>
      </c>
      <c r="AI79">
        <v>66.67</v>
      </c>
      <c r="AJ79">
        <v>31.29</v>
      </c>
      <c r="AK79">
        <v>0</v>
      </c>
      <c r="AL79">
        <v>0</v>
      </c>
    </row>
    <row r="80" spans="1:38">
      <c r="A80" t="s">
        <v>122</v>
      </c>
      <c r="B80" s="34">
        <v>262.64999999999998</v>
      </c>
      <c r="C80" s="34">
        <v>87.26</v>
      </c>
      <c r="D80" s="93">
        <f t="shared" si="1"/>
        <v>0</v>
      </c>
      <c r="E80" s="34">
        <v>16.100000000000001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115.65</v>
      </c>
      <c r="N80">
        <v>273.52999999999997</v>
      </c>
      <c r="O80">
        <v>100.78</v>
      </c>
      <c r="P80">
        <v>6.62</v>
      </c>
      <c r="Q80">
        <v>8.61</v>
      </c>
      <c r="R80" s="93">
        <v>0</v>
      </c>
      <c r="S80" s="93">
        <v>0</v>
      </c>
      <c r="T80" s="93">
        <v>0</v>
      </c>
      <c r="U80">
        <v>6</v>
      </c>
      <c r="V80">
        <v>0</v>
      </c>
      <c r="W80">
        <v>6.51</v>
      </c>
      <c r="X80">
        <v>86</v>
      </c>
      <c r="Y80">
        <v>28.66</v>
      </c>
      <c r="Z80">
        <v>28.67</v>
      </c>
      <c r="AA80">
        <v>1.23</v>
      </c>
      <c r="AB80">
        <v>0.25</v>
      </c>
      <c r="AC80">
        <v>0</v>
      </c>
      <c r="AD80">
        <v>0</v>
      </c>
      <c r="AE80">
        <v>0</v>
      </c>
      <c r="AF80">
        <v>0</v>
      </c>
      <c r="AG80">
        <v>23.34</v>
      </c>
      <c r="AH80">
        <v>66.33</v>
      </c>
      <c r="AI80">
        <v>66.33</v>
      </c>
      <c r="AJ80">
        <v>31.29</v>
      </c>
      <c r="AK80">
        <v>0</v>
      </c>
      <c r="AL80">
        <v>0</v>
      </c>
    </row>
    <row r="81" spans="1:38">
      <c r="A81" t="s">
        <v>123</v>
      </c>
      <c r="B81" s="34">
        <v>262.64999999999998</v>
      </c>
      <c r="C81" s="34">
        <v>87.26</v>
      </c>
      <c r="D81" s="93">
        <f t="shared" si="1"/>
        <v>0</v>
      </c>
      <c r="E81" s="34">
        <v>16.100000000000001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115.65</v>
      </c>
      <c r="N81">
        <v>273.52999999999997</v>
      </c>
      <c r="O81">
        <v>100.78</v>
      </c>
      <c r="P81">
        <v>6.62</v>
      </c>
      <c r="Q81">
        <v>7.81</v>
      </c>
      <c r="R81" s="93">
        <v>0</v>
      </c>
      <c r="S81" s="93">
        <v>0</v>
      </c>
      <c r="T81" s="93">
        <v>0</v>
      </c>
      <c r="U81">
        <v>6</v>
      </c>
      <c r="V81">
        <v>0</v>
      </c>
      <c r="W81">
        <v>6.51</v>
      </c>
      <c r="X81">
        <v>74</v>
      </c>
      <c r="Y81">
        <v>24.66</v>
      </c>
      <c r="Z81">
        <v>24.67</v>
      </c>
      <c r="AA81">
        <v>0.31</v>
      </c>
      <c r="AB81">
        <v>0.06</v>
      </c>
      <c r="AC81">
        <v>0</v>
      </c>
      <c r="AD81">
        <v>0</v>
      </c>
      <c r="AE81">
        <v>0</v>
      </c>
      <c r="AF81">
        <v>0</v>
      </c>
      <c r="AG81">
        <v>23.34</v>
      </c>
      <c r="AH81">
        <v>65.67</v>
      </c>
      <c r="AI81">
        <v>65.67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262.64999999999998</v>
      </c>
      <c r="C82" s="34">
        <v>87.26</v>
      </c>
      <c r="D82" s="93">
        <f t="shared" si="1"/>
        <v>0</v>
      </c>
      <c r="E82" s="34">
        <v>16.100000000000001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115.65</v>
      </c>
      <c r="N82">
        <v>273.52999999999997</v>
      </c>
      <c r="O82">
        <v>100.78</v>
      </c>
      <c r="P82">
        <v>6.62</v>
      </c>
      <c r="Q82">
        <v>7.01</v>
      </c>
      <c r="R82" s="93">
        <v>0</v>
      </c>
      <c r="S82" s="93">
        <v>0</v>
      </c>
      <c r="T82" s="93">
        <v>0</v>
      </c>
      <c r="U82">
        <v>6</v>
      </c>
      <c r="V82">
        <v>0</v>
      </c>
      <c r="W82">
        <v>6.51</v>
      </c>
      <c r="X82">
        <v>72.5</v>
      </c>
      <c r="Y82">
        <v>24.16</v>
      </c>
      <c r="Z82">
        <v>24.17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23.34</v>
      </c>
      <c r="AH82">
        <v>65.33</v>
      </c>
      <c r="AI82">
        <v>65.33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262.64999999999998</v>
      </c>
      <c r="C83" s="34">
        <v>87.26</v>
      </c>
      <c r="D83" s="93">
        <f t="shared" si="1"/>
        <v>0</v>
      </c>
      <c r="E83" s="34">
        <v>16.100000000000001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115.65</v>
      </c>
      <c r="N83">
        <v>273.52999999999997</v>
      </c>
      <c r="O83">
        <v>100.78</v>
      </c>
      <c r="P83">
        <v>7</v>
      </c>
      <c r="Q83">
        <v>7.01</v>
      </c>
      <c r="R83" s="93">
        <v>0</v>
      </c>
      <c r="S83" s="93">
        <v>0</v>
      </c>
      <c r="T83" s="93">
        <v>0</v>
      </c>
      <c r="U83">
        <v>4.92</v>
      </c>
      <c r="V83">
        <v>0</v>
      </c>
      <c r="W83">
        <v>6.51</v>
      </c>
      <c r="X83">
        <v>79</v>
      </c>
      <c r="Y83">
        <v>26.34</v>
      </c>
      <c r="Z83">
        <v>26.33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</v>
      </c>
      <c r="AH83">
        <v>64.33</v>
      </c>
      <c r="AI83">
        <v>64.33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262.64999999999998</v>
      </c>
      <c r="C84" s="34">
        <v>87.26</v>
      </c>
      <c r="D84" s="93">
        <f t="shared" si="1"/>
        <v>0</v>
      </c>
      <c r="E84" s="34">
        <v>16.100000000000001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115.65</v>
      </c>
      <c r="N84">
        <v>273.52999999999997</v>
      </c>
      <c r="O84">
        <v>100.78</v>
      </c>
      <c r="P84">
        <v>7</v>
      </c>
      <c r="Q84">
        <v>7.01</v>
      </c>
      <c r="R84" s="93">
        <v>0</v>
      </c>
      <c r="S84" s="93">
        <v>0</v>
      </c>
      <c r="T84" s="93">
        <v>0</v>
      </c>
      <c r="U84">
        <v>4.92</v>
      </c>
      <c r="V84">
        <v>0</v>
      </c>
      <c r="W84">
        <v>6.51</v>
      </c>
      <c r="X84">
        <v>76.5</v>
      </c>
      <c r="Y84">
        <v>25.5</v>
      </c>
      <c r="Z84">
        <v>25.5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24.66</v>
      </c>
      <c r="AH84">
        <v>63.67</v>
      </c>
      <c r="AI84">
        <v>63.67</v>
      </c>
      <c r="AJ84">
        <v>31.29</v>
      </c>
      <c r="AK84">
        <v>0</v>
      </c>
      <c r="AL84">
        <v>0</v>
      </c>
    </row>
    <row r="85" spans="1:38">
      <c r="A85" t="s">
        <v>127</v>
      </c>
      <c r="B85" s="34">
        <v>262.64999999999998</v>
      </c>
      <c r="C85" s="34">
        <v>87.26</v>
      </c>
      <c r="D85" s="93">
        <f t="shared" si="1"/>
        <v>0</v>
      </c>
      <c r="E85" s="34">
        <v>16.100000000000001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115.65</v>
      </c>
      <c r="N85">
        <v>273.52999999999997</v>
      </c>
      <c r="O85">
        <v>100.78</v>
      </c>
      <c r="P85">
        <v>7</v>
      </c>
      <c r="Q85">
        <v>7.01</v>
      </c>
      <c r="R85" s="93">
        <v>0</v>
      </c>
      <c r="S85" s="93">
        <v>0</v>
      </c>
      <c r="T85" s="93">
        <v>0</v>
      </c>
      <c r="U85">
        <v>4.92</v>
      </c>
      <c r="V85">
        <v>0</v>
      </c>
      <c r="W85">
        <v>6.51</v>
      </c>
      <c r="X85">
        <v>73.5</v>
      </c>
      <c r="Y85">
        <v>24.5</v>
      </c>
      <c r="Z85">
        <v>24.5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24.34</v>
      </c>
      <c r="AH85">
        <v>66.67</v>
      </c>
      <c r="AI85">
        <v>66.67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262.64999999999998</v>
      </c>
      <c r="C86" s="34">
        <v>87.26</v>
      </c>
      <c r="D86" s="93">
        <f t="shared" si="1"/>
        <v>0</v>
      </c>
      <c r="E86" s="34">
        <v>16.100000000000001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115.65</v>
      </c>
      <c r="N86">
        <v>273.52999999999997</v>
      </c>
      <c r="O86">
        <v>100.78</v>
      </c>
      <c r="P86">
        <v>7</v>
      </c>
      <c r="Q86">
        <v>7.01</v>
      </c>
      <c r="R86" s="93">
        <v>0</v>
      </c>
      <c r="S86" s="93">
        <v>0</v>
      </c>
      <c r="T86" s="93">
        <v>0</v>
      </c>
      <c r="U86">
        <v>4.92</v>
      </c>
      <c r="V86">
        <v>0</v>
      </c>
      <c r="W86">
        <v>6.51</v>
      </c>
      <c r="X86">
        <v>71</v>
      </c>
      <c r="Y86">
        <v>23.66</v>
      </c>
      <c r="Z86">
        <v>23.67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24</v>
      </c>
      <c r="AH86">
        <v>66</v>
      </c>
      <c r="AI86">
        <v>66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262.64999999999998</v>
      </c>
      <c r="C87" s="34">
        <v>87.26</v>
      </c>
      <c r="D87" s="93">
        <f t="shared" si="1"/>
        <v>0</v>
      </c>
      <c r="E87" s="34">
        <v>16.100000000000001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115.65</v>
      </c>
      <c r="N87">
        <v>273.52999999999997</v>
      </c>
      <c r="O87">
        <v>100.78</v>
      </c>
      <c r="P87">
        <v>6.62</v>
      </c>
      <c r="Q87">
        <v>7.01</v>
      </c>
      <c r="R87" s="93">
        <v>0</v>
      </c>
      <c r="S87" s="93">
        <v>0</v>
      </c>
      <c r="T87" s="93">
        <v>0</v>
      </c>
      <c r="U87">
        <v>5</v>
      </c>
      <c r="V87">
        <v>0</v>
      </c>
      <c r="W87">
        <v>6.51</v>
      </c>
      <c r="X87">
        <v>69.5</v>
      </c>
      <c r="Y87">
        <v>23.16</v>
      </c>
      <c r="Z87">
        <v>23.17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23.34</v>
      </c>
      <c r="AH87">
        <v>65</v>
      </c>
      <c r="AI87">
        <v>65</v>
      </c>
      <c r="AJ87">
        <v>29.26</v>
      </c>
      <c r="AK87">
        <v>0</v>
      </c>
      <c r="AL87">
        <v>0</v>
      </c>
    </row>
    <row r="88" spans="1:38">
      <c r="A88" t="s">
        <v>130</v>
      </c>
      <c r="B88" s="34">
        <v>262.64999999999998</v>
      </c>
      <c r="C88" s="34">
        <v>87.26</v>
      </c>
      <c r="D88" s="93">
        <f t="shared" si="1"/>
        <v>0</v>
      </c>
      <c r="E88" s="34">
        <v>16.100000000000001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115.65</v>
      </c>
      <c r="N88">
        <v>273.52999999999997</v>
      </c>
      <c r="O88">
        <v>100.78</v>
      </c>
      <c r="P88">
        <v>6.62</v>
      </c>
      <c r="Q88">
        <v>7.01</v>
      </c>
      <c r="R88" s="93">
        <v>0</v>
      </c>
      <c r="S88" s="93">
        <v>0</v>
      </c>
      <c r="T88" s="93">
        <v>0</v>
      </c>
      <c r="U88">
        <v>5</v>
      </c>
      <c r="V88">
        <v>0</v>
      </c>
      <c r="W88">
        <v>6.51</v>
      </c>
      <c r="X88">
        <v>68</v>
      </c>
      <c r="Y88">
        <v>22.66</v>
      </c>
      <c r="Z88">
        <v>22.67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22.66</v>
      </c>
      <c r="AH88">
        <v>64.33</v>
      </c>
      <c r="AI88">
        <v>64.33</v>
      </c>
      <c r="AJ88">
        <v>29.26</v>
      </c>
      <c r="AK88">
        <v>0</v>
      </c>
      <c r="AL88">
        <v>0</v>
      </c>
    </row>
    <row r="89" spans="1:38">
      <c r="A89" t="s">
        <v>131</v>
      </c>
      <c r="B89" s="34">
        <v>262.64999999999998</v>
      </c>
      <c r="C89" s="34">
        <v>87.26</v>
      </c>
      <c r="D89" s="93">
        <f t="shared" si="1"/>
        <v>0</v>
      </c>
      <c r="E89" s="34">
        <v>16.100000000000001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115.65</v>
      </c>
      <c r="N89">
        <v>273.52999999999997</v>
      </c>
      <c r="O89">
        <v>100.78</v>
      </c>
      <c r="P89">
        <v>5.45</v>
      </c>
      <c r="Q89">
        <v>7.01</v>
      </c>
      <c r="R89" s="93">
        <v>0</v>
      </c>
      <c r="S89" s="93">
        <v>0</v>
      </c>
      <c r="T89" s="93">
        <v>0</v>
      </c>
      <c r="U89">
        <v>5</v>
      </c>
      <c r="V89">
        <v>0</v>
      </c>
      <c r="W89">
        <v>6.51</v>
      </c>
      <c r="X89">
        <v>75</v>
      </c>
      <c r="Y89">
        <v>25</v>
      </c>
      <c r="Z89">
        <v>25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22</v>
      </c>
      <c r="AH89">
        <v>64</v>
      </c>
      <c r="AI89">
        <v>64</v>
      </c>
      <c r="AJ89">
        <v>29.77</v>
      </c>
      <c r="AK89">
        <v>0</v>
      </c>
      <c r="AL89">
        <v>0</v>
      </c>
    </row>
    <row r="90" spans="1:38">
      <c r="A90" t="s">
        <v>132</v>
      </c>
      <c r="B90" s="34">
        <v>262.64999999999998</v>
      </c>
      <c r="C90" s="34">
        <v>87.26</v>
      </c>
      <c r="D90" s="93">
        <f t="shared" si="1"/>
        <v>0</v>
      </c>
      <c r="E90" s="34">
        <v>16.100000000000001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115.65</v>
      </c>
      <c r="N90">
        <v>273.52999999999997</v>
      </c>
      <c r="O90">
        <v>100.78</v>
      </c>
      <c r="P90">
        <v>5.45</v>
      </c>
      <c r="Q90">
        <v>7.01</v>
      </c>
      <c r="R90" s="93">
        <v>0</v>
      </c>
      <c r="S90" s="93">
        <v>0</v>
      </c>
      <c r="T90" s="93">
        <v>0</v>
      </c>
      <c r="U90">
        <v>5</v>
      </c>
      <c r="V90">
        <v>0</v>
      </c>
      <c r="W90">
        <v>6.51</v>
      </c>
      <c r="X90">
        <v>75</v>
      </c>
      <c r="Y90">
        <v>25</v>
      </c>
      <c r="Z90">
        <v>25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21.34</v>
      </c>
      <c r="AH90">
        <v>63.33</v>
      </c>
      <c r="AI90">
        <v>63.33</v>
      </c>
      <c r="AJ90">
        <v>29.77</v>
      </c>
      <c r="AK90">
        <v>0</v>
      </c>
      <c r="AL90">
        <v>0</v>
      </c>
    </row>
    <row r="91" spans="1:38">
      <c r="A91" t="s">
        <v>133</v>
      </c>
      <c r="B91" s="34">
        <v>262.64999999999998</v>
      </c>
      <c r="C91" s="34">
        <v>87.26</v>
      </c>
      <c r="D91" s="93">
        <f t="shared" si="1"/>
        <v>0</v>
      </c>
      <c r="E91" s="34">
        <v>16.100000000000001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115.65</v>
      </c>
      <c r="N91">
        <v>273.52999999999997</v>
      </c>
      <c r="O91">
        <v>100.78</v>
      </c>
      <c r="P91">
        <v>5.45</v>
      </c>
      <c r="Q91">
        <v>7.01</v>
      </c>
      <c r="R91" s="93">
        <v>0</v>
      </c>
      <c r="S91" s="93">
        <v>0</v>
      </c>
      <c r="T91" s="93">
        <v>0</v>
      </c>
      <c r="U91">
        <v>5.39</v>
      </c>
      <c r="V91">
        <v>0</v>
      </c>
      <c r="W91">
        <v>6.33</v>
      </c>
      <c r="X91">
        <v>75</v>
      </c>
      <c r="Y91">
        <v>25</v>
      </c>
      <c r="Z91">
        <v>25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20.66</v>
      </c>
      <c r="AH91">
        <v>59</v>
      </c>
      <c r="AI91">
        <v>59</v>
      </c>
      <c r="AJ91">
        <v>29.77</v>
      </c>
      <c r="AK91">
        <v>0</v>
      </c>
      <c r="AL91">
        <v>0</v>
      </c>
    </row>
    <row r="92" spans="1:38">
      <c r="A92" t="s">
        <v>134</v>
      </c>
      <c r="B92" s="34">
        <v>262.64999999999998</v>
      </c>
      <c r="C92" s="34">
        <v>87.26</v>
      </c>
      <c r="D92" s="93">
        <f t="shared" si="1"/>
        <v>0</v>
      </c>
      <c r="E92" s="34">
        <v>16.100000000000001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115.65</v>
      </c>
      <c r="N92">
        <v>273.52999999999997</v>
      </c>
      <c r="O92">
        <v>100.78</v>
      </c>
      <c r="P92">
        <v>5.45</v>
      </c>
      <c r="Q92">
        <v>7.01</v>
      </c>
      <c r="R92" s="93">
        <v>0</v>
      </c>
      <c r="S92" s="93">
        <v>0</v>
      </c>
      <c r="T92" s="93">
        <v>0</v>
      </c>
      <c r="U92">
        <v>5.39</v>
      </c>
      <c r="V92">
        <v>0</v>
      </c>
      <c r="W92">
        <v>6.33</v>
      </c>
      <c r="X92">
        <v>75</v>
      </c>
      <c r="Y92">
        <v>25</v>
      </c>
      <c r="Z92">
        <v>25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20.66</v>
      </c>
      <c r="AH92">
        <v>58.67</v>
      </c>
      <c r="AI92">
        <v>58.67</v>
      </c>
      <c r="AJ92">
        <v>29.77</v>
      </c>
      <c r="AK92">
        <v>0</v>
      </c>
      <c r="AL92">
        <v>0</v>
      </c>
    </row>
    <row r="93" spans="1:38">
      <c r="A93" t="s">
        <v>135</v>
      </c>
      <c r="B93" s="34">
        <v>262.64999999999998</v>
      </c>
      <c r="C93" s="34">
        <v>87.26</v>
      </c>
      <c r="D93" s="93">
        <f t="shared" si="1"/>
        <v>0</v>
      </c>
      <c r="E93" s="34">
        <v>16.100000000000001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115.65</v>
      </c>
      <c r="N93">
        <v>273.52999999999997</v>
      </c>
      <c r="O93">
        <v>100.78</v>
      </c>
      <c r="P93">
        <v>5.29</v>
      </c>
      <c r="Q93">
        <v>7.01</v>
      </c>
      <c r="R93" s="93">
        <v>0</v>
      </c>
      <c r="S93" s="93">
        <v>0</v>
      </c>
      <c r="T93" s="93">
        <v>0</v>
      </c>
      <c r="U93">
        <v>5.39</v>
      </c>
      <c r="V93">
        <v>0</v>
      </c>
      <c r="W93">
        <v>6.33</v>
      </c>
      <c r="X93">
        <v>70</v>
      </c>
      <c r="Y93">
        <v>23.34</v>
      </c>
      <c r="Z93">
        <v>23.33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20.66</v>
      </c>
      <c r="AH93">
        <v>58</v>
      </c>
      <c r="AI93">
        <v>58</v>
      </c>
      <c r="AJ93">
        <v>29.77</v>
      </c>
      <c r="AK93">
        <v>0</v>
      </c>
      <c r="AL93">
        <v>0</v>
      </c>
    </row>
    <row r="94" spans="1:38">
      <c r="A94" t="s">
        <v>136</v>
      </c>
      <c r="B94" s="34">
        <v>262.64999999999998</v>
      </c>
      <c r="C94" s="34">
        <v>87.26</v>
      </c>
      <c r="D94" s="93">
        <f t="shared" si="1"/>
        <v>0</v>
      </c>
      <c r="E94" s="34">
        <v>16.100000000000001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115.65</v>
      </c>
      <c r="N94">
        <v>273.52999999999997</v>
      </c>
      <c r="O94">
        <v>100.78</v>
      </c>
      <c r="P94">
        <v>5.29</v>
      </c>
      <c r="Q94">
        <v>7.01</v>
      </c>
      <c r="R94" s="93">
        <v>0</v>
      </c>
      <c r="S94" s="93">
        <v>0</v>
      </c>
      <c r="T94" s="93">
        <v>0</v>
      </c>
      <c r="U94">
        <v>5.39</v>
      </c>
      <c r="V94">
        <v>0</v>
      </c>
      <c r="W94">
        <v>6.33</v>
      </c>
      <c r="X94">
        <v>71</v>
      </c>
      <c r="Y94">
        <v>23.66</v>
      </c>
      <c r="Z94">
        <v>23.67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20.66</v>
      </c>
      <c r="AH94">
        <v>58</v>
      </c>
      <c r="AI94">
        <v>58</v>
      </c>
      <c r="AJ94">
        <v>28.76</v>
      </c>
      <c r="AK94">
        <v>0</v>
      </c>
      <c r="AL94">
        <v>0</v>
      </c>
    </row>
    <row r="95" spans="1:38">
      <c r="A95" t="s">
        <v>137</v>
      </c>
      <c r="B95" s="34">
        <v>262.64999999999998</v>
      </c>
      <c r="C95" s="34">
        <v>87.26</v>
      </c>
      <c r="D95" s="93">
        <f t="shared" si="1"/>
        <v>0</v>
      </c>
      <c r="E95" s="34">
        <v>16.100000000000001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115.65</v>
      </c>
      <c r="N95">
        <v>273.52999999999997</v>
      </c>
      <c r="O95">
        <v>100.78</v>
      </c>
      <c r="P95">
        <v>5.0599999999999996</v>
      </c>
      <c r="Q95">
        <v>7.01</v>
      </c>
      <c r="R95" s="93">
        <v>0</v>
      </c>
      <c r="S95" s="93">
        <v>0</v>
      </c>
      <c r="T95" s="93">
        <v>0</v>
      </c>
      <c r="U95">
        <v>5.39</v>
      </c>
      <c r="V95">
        <v>0</v>
      </c>
      <c r="W95">
        <v>6.33</v>
      </c>
      <c r="X95">
        <v>74</v>
      </c>
      <c r="Y95">
        <v>24.66</v>
      </c>
      <c r="Z95">
        <v>24.67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21.34</v>
      </c>
      <c r="AH95">
        <v>57</v>
      </c>
      <c r="AI95">
        <v>57</v>
      </c>
      <c r="AJ95">
        <v>28.76</v>
      </c>
      <c r="AK95">
        <v>0</v>
      </c>
      <c r="AL95">
        <v>0</v>
      </c>
    </row>
    <row r="96" spans="1:38">
      <c r="A96" t="s">
        <v>138</v>
      </c>
      <c r="B96" s="34">
        <v>262.64999999999998</v>
      </c>
      <c r="C96" s="34">
        <v>87.26</v>
      </c>
      <c r="D96" s="93">
        <f t="shared" si="1"/>
        <v>0</v>
      </c>
      <c r="E96" s="34">
        <v>16.100000000000001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115.65</v>
      </c>
      <c r="N96">
        <v>273.52999999999997</v>
      </c>
      <c r="O96">
        <v>100.78</v>
      </c>
      <c r="P96">
        <v>5.0599999999999996</v>
      </c>
      <c r="Q96">
        <v>7.01</v>
      </c>
      <c r="R96" s="93">
        <v>0</v>
      </c>
      <c r="S96" s="93">
        <v>0</v>
      </c>
      <c r="T96" s="93">
        <v>0</v>
      </c>
      <c r="U96">
        <v>5.39</v>
      </c>
      <c r="V96">
        <v>0</v>
      </c>
      <c r="W96">
        <v>6.33</v>
      </c>
      <c r="X96">
        <v>76</v>
      </c>
      <c r="Y96">
        <v>25.34</v>
      </c>
      <c r="Z96">
        <v>25.33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22</v>
      </c>
      <c r="AH96">
        <v>57.33</v>
      </c>
      <c r="AI96">
        <v>57.33</v>
      </c>
      <c r="AJ96">
        <v>28.76</v>
      </c>
      <c r="AK96">
        <v>0</v>
      </c>
      <c r="AL96">
        <v>0</v>
      </c>
    </row>
    <row r="97" spans="1:50">
      <c r="A97" t="s">
        <v>139</v>
      </c>
      <c r="B97" s="34">
        <v>262.64999999999998</v>
      </c>
      <c r="C97" s="34">
        <v>87.26</v>
      </c>
      <c r="D97" s="93">
        <f t="shared" si="1"/>
        <v>0</v>
      </c>
      <c r="E97" s="34">
        <v>16.100000000000001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115.65</v>
      </c>
      <c r="N97">
        <v>273.52999999999997</v>
      </c>
      <c r="O97">
        <v>100.78</v>
      </c>
      <c r="P97">
        <v>5.0599999999999996</v>
      </c>
      <c r="Q97">
        <v>7.01</v>
      </c>
      <c r="R97" s="93">
        <v>0</v>
      </c>
      <c r="S97" s="93">
        <v>0</v>
      </c>
      <c r="T97" s="93">
        <v>0</v>
      </c>
      <c r="U97">
        <v>5.39</v>
      </c>
      <c r="V97">
        <v>0</v>
      </c>
      <c r="W97">
        <v>6.33</v>
      </c>
      <c r="X97">
        <v>77.5</v>
      </c>
      <c r="Y97">
        <v>25.84</v>
      </c>
      <c r="Z97">
        <v>25.83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22.66</v>
      </c>
      <c r="AH97">
        <v>58</v>
      </c>
      <c r="AI97">
        <v>58</v>
      </c>
      <c r="AJ97">
        <v>28.76</v>
      </c>
      <c r="AK97">
        <v>0</v>
      </c>
      <c r="AL97">
        <v>0</v>
      </c>
    </row>
    <row r="98" spans="1:50">
      <c r="A98" t="s">
        <v>140</v>
      </c>
      <c r="B98" s="34">
        <v>262.64999999999998</v>
      </c>
      <c r="C98" s="34">
        <v>87.26</v>
      </c>
      <c r="D98" s="93">
        <f t="shared" si="1"/>
        <v>0</v>
      </c>
      <c r="E98" s="34">
        <v>16.100000000000001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115.65</v>
      </c>
      <c r="N98">
        <v>273.52999999999997</v>
      </c>
      <c r="O98">
        <v>100.78</v>
      </c>
      <c r="P98">
        <v>5.0599999999999996</v>
      </c>
      <c r="Q98">
        <v>7.01</v>
      </c>
      <c r="R98" s="93">
        <v>0</v>
      </c>
      <c r="S98" s="93">
        <v>0</v>
      </c>
      <c r="T98" s="93">
        <v>0</v>
      </c>
      <c r="U98">
        <v>5.39</v>
      </c>
      <c r="V98">
        <v>0</v>
      </c>
      <c r="W98">
        <v>6.33</v>
      </c>
      <c r="X98">
        <v>79</v>
      </c>
      <c r="Y98">
        <v>26.34</v>
      </c>
      <c r="Z98">
        <v>26.33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22.66</v>
      </c>
      <c r="AH98">
        <v>59.33</v>
      </c>
      <c r="AI98">
        <v>59.33</v>
      </c>
      <c r="AJ98">
        <v>28.76</v>
      </c>
      <c r="AK98">
        <v>0</v>
      </c>
      <c r="AL98">
        <v>0</v>
      </c>
    </row>
    <row r="99" spans="1:50">
      <c r="A99" t="s">
        <v>141</v>
      </c>
      <c r="B99" s="34">
        <f>SUM(B3:B98)/4000</f>
        <v>5.5129225000000055</v>
      </c>
      <c r="C99" s="34">
        <f t="shared" ref="C99:P99" si="2">SUM(C3:C98)/4000</f>
        <v>1.6548200000000022</v>
      </c>
      <c r="D99" s="93">
        <f t="shared" ref="D99" si="3">SUM(D3:D98)/4000</f>
        <v>0.98774999999999957</v>
      </c>
      <c r="E99" s="34">
        <f>SUM(E3:E98)/4000</f>
        <v>0.35020499999999943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0.11875500000000001</v>
      </c>
      <c r="K99" s="37">
        <f t="shared" si="2"/>
        <v>0.11875500000000001</v>
      </c>
      <c r="L99" s="37">
        <f t="shared" si="2"/>
        <v>0.12173999999999995</v>
      </c>
      <c r="M99">
        <f t="shared" si="2"/>
        <v>2.4994824999999956</v>
      </c>
      <c r="N99">
        <f t="shared" si="2"/>
        <v>6.5440449999999935</v>
      </c>
      <c r="O99">
        <f t="shared" si="2"/>
        <v>2.1809849999999988</v>
      </c>
      <c r="P99">
        <f t="shared" si="2"/>
        <v>0.13593249999999979</v>
      </c>
      <c r="Q99">
        <f t="shared" ref="Q99:AF99" si="5">SUM(Q3:Q98)/4000</f>
        <v>0.30524499999999982</v>
      </c>
      <c r="R99" s="93">
        <f t="shared" si="5"/>
        <v>0.34379999999999983</v>
      </c>
      <c r="S99" s="93">
        <f t="shared" si="5"/>
        <v>0.31000249999999996</v>
      </c>
      <c r="T99" s="93">
        <f t="shared" si="5"/>
        <v>0.33394749999999995</v>
      </c>
      <c r="U99">
        <f t="shared" si="5"/>
        <v>9.5849999999999991E-2</v>
      </c>
      <c r="V99">
        <f t="shared" si="5"/>
        <v>0.94330491299999997</v>
      </c>
      <c r="W99">
        <f t="shared" si="5"/>
        <v>0.14243</v>
      </c>
      <c r="X99">
        <f t="shared" si="5"/>
        <v>1.79175</v>
      </c>
      <c r="Y99">
        <f t="shared" si="5"/>
        <v>0.59726499999999982</v>
      </c>
      <c r="Z99">
        <f t="shared" si="5"/>
        <v>0.59724250000000001</v>
      </c>
      <c r="AA99">
        <f t="shared" si="5"/>
        <v>1.9505399999999999</v>
      </c>
      <c r="AB99">
        <f t="shared" si="5"/>
        <v>0.39010250000000007</v>
      </c>
      <c r="AC99">
        <f t="shared" si="5"/>
        <v>0.75036250000000004</v>
      </c>
      <c r="AD99">
        <f t="shared" si="5"/>
        <v>0.37793750000000004</v>
      </c>
      <c r="AE99">
        <f t="shared" si="5"/>
        <v>0.75349999999999995</v>
      </c>
      <c r="AF99">
        <f t="shared" si="5"/>
        <v>0.37724999999999997</v>
      </c>
      <c r="AG99">
        <f t="shared" ref="AG99:AM99" si="6">SUM(AG3:AG98)/4000</f>
        <v>0.52537500000000037</v>
      </c>
      <c r="AH99">
        <f t="shared" si="6"/>
        <v>1.4649075</v>
      </c>
      <c r="AI99">
        <f t="shared" si="6"/>
        <v>1.4649075</v>
      </c>
      <c r="AJ99">
        <f t="shared" si="6"/>
        <v>0.67324500000000043</v>
      </c>
      <c r="AK99">
        <f t="shared" si="6"/>
        <v>1.5429999999999999</v>
      </c>
      <c r="AL99">
        <f t="shared" si="6"/>
        <v>0.65849999999999997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45418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495.56283162266993</v>
      </c>
      <c r="L3">
        <v>17.500014931796496</v>
      </c>
      <c r="M3">
        <v>64.031308697092342</v>
      </c>
      <c r="N3">
        <v>53.052298010305847</v>
      </c>
      <c r="O3">
        <v>74.151871947039268</v>
      </c>
      <c r="P3">
        <v>31.442017412640432</v>
      </c>
      <c r="Q3">
        <v>9.6407257523983549</v>
      </c>
      <c r="R3">
        <v>9.5847614680165663</v>
      </c>
      <c r="S3">
        <v>11.784688990654205</v>
      </c>
      <c r="T3">
        <v>1.4196514113712373</v>
      </c>
      <c r="U3">
        <v>47.239274713971746</v>
      </c>
      <c r="V3">
        <v>6.077912283513097</v>
      </c>
      <c r="W3">
        <v>19.709667967045203</v>
      </c>
      <c r="X3">
        <v>63.011440178206747</v>
      </c>
      <c r="Y3">
        <v>0</v>
      </c>
      <c r="Z3">
        <v>8.3113692223636342</v>
      </c>
      <c r="AA3">
        <v>11.413385200000002</v>
      </c>
      <c r="AB3">
        <v>20.92686405585243</v>
      </c>
      <c r="AC3">
        <v>9.9939842857685761</v>
      </c>
      <c r="AD3">
        <v>0</v>
      </c>
      <c r="AE3">
        <v>16.994205043269311</v>
      </c>
      <c r="AF3">
        <v>5.9045049828847445</v>
      </c>
      <c r="AG3">
        <v>32.253615899454772</v>
      </c>
      <c r="AH3">
        <v>9.5887820733382974</v>
      </c>
      <c r="AI3">
        <v>0</v>
      </c>
      <c r="AJ3">
        <v>0</v>
      </c>
      <c r="AK3">
        <v>29.604325282742323</v>
      </c>
      <c r="AL3">
        <v>37.738757699999994</v>
      </c>
      <c r="AM3">
        <v>8.0946615081481657</v>
      </c>
      <c r="AN3">
        <v>4.1915578417713879E-2</v>
      </c>
      <c r="AO3">
        <v>0</v>
      </c>
      <c r="AP3">
        <v>0.70753681118475553</v>
      </c>
      <c r="AQ3">
        <v>6.4910146509837272</v>
      </c>
      <c r="AR3">
        <v>14.77640601431159</v>
      </c>
      <c r="AS3">
        <v>15.135384652820154</v>
      </c>
      <c r="AT3">
        <v>0</v>
      </c>
      <c r="AU3">
        <v>0</v>
      </c>
      <c r="AV3">
        <v>0</v>
      </c>
      <c r="AW3">
        <v>0</v>
      </c>
      <c r="AX3">
        <v>0</v>
      </c>
      <c r="AY3">
        <v>2.4696161858736061</v>
      </c>
      <c r="AZ3">
        <v>0.83119914364640879</v>
      </c>
      <c r="BA3">
        <v>0.38256971428571412</v>
      </c>
      <c r="BB3">
        <v>1.9720989541062803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1137.8406623461735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495.56283162266993</v>
      </c>
      <c r="L4">
        <v>17.500014931796496</v>
      </c>
      <c r="M4">
        <v>64.031308697092342</v>
      </c>
      <c r="N4">
        <v>53.052298010305847</v>
      </c>
      <c r="O4">
        <v>74.151871947039268</v>
      </c>
      <c r="P4">
        <v>31.442017412640432</v>
      </c>
      <c r="Q4">
        <v>9.6409961480127908</v>
      </c>
      <c r="R4">
        <v>9.5847614680165663</v>
      </c>
      <c r="S4">
        <v>11.784688990654205</v>
      </c>
      <c r="T4">
        <v>1.4196514113712373</v>
      </c>
      <c r="U4">
        <v>48.070545605805563</v>
      </c>
      <c r="V4">
        <v>6.0716766015907444</v>
      </c>
      <c r="W4">
        <v>19.709667967045203</v>
      </c>
      <c r="X4">
        <v>63.011440178206747</v>
      </c>
      <c r="Y4">
        <v>0</v>
      </c>
      <c r="Z4">
        <v>8.3113692223636342</v>
      </c>
      <c r="AA4">
        <v>11.413385200000002</v>
      </c>
      <c r="AB4">
        <v>20.92686405585243</v>
      </c>
      <c r="AC4">
        <v>9.9939842857685761</v>
      </c>
      <c r="AD4">
        <v>0</v>
      </c>
      <c r="AE4">
        <v>16.994205043269311</v>
      </c>
      <c r="AF4">
        <v>5.9045049828847445</v>
      </c>
      <c r="AG4">
        <v>32.253615899454772</v>
      </c>
      <c r="AH4">
        <v>9.5887820733382974</v>
      </c>
      <c r="AI4">
        <v>0</v>
      </c>
      <c r="AJ4">
        <v>0</v>
      </c>
      <c r="AK4">
        <v>29.604325282742323</v>
      </c>
      <c r="AL4">
        <v>37.738757699999994</v>
      </c>
      <c r="AM4">
        <v>8.0946615081481657</v>
      </c>
      <c r="AN4">
        <v>4.1915578417713879E-2</v>
      </c>
      <c r="AO4">
        <v>0</v>
      </c>
      <c r="AP4">
        <v>0.70753681118475553</v>
      </c>
      <c r="AQ4">
        <v>0</v>
      </c>
      <c r="AR4">
        <v>14.77640601431159</v>
      </c>
      <c r="AS4">
        <v>15.135384652820154</v>
      </c>
      <c r="AT4">
        <v>0</v>
      </c>
      <c r="AU4">
        <v>0</v>
      </c>
      <c r="AV4">
        <v>0</v>
      </c>
      <c r="AW4">
        <v>0</v>
      </c>
      <c r="AX4">
        <v>0</v>
      </c>
      <c r="AY4">
        <v>2.4696161858736061</v>
      </c>
      <c r="AZ4">
        <v>0.83119914364640879</v>
      </c>
      <c r="BA4">
        <v>0.38256971428571412</v>
      </c>
      <c r="BB4">
        <v>2.0593739308755761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1132.2622282774851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495.56283162266993</v>
      </c>
      <c r="L5">
        <v>17.500014931796496</v>
      </c>
      <c r="M5">
        <v>64.031308697092342</v>
      </c>
      <c r="N5">
        <v>53.052298010305847</v>
      </c>
      <c r="O5">
        <v>74.151871947039268</v>
      </c>
      <c r="P5">
        <v>31.442017412640432</v>
      </c>
      <c r="Q5">
        <v>9.6409961480127908</v>
      </c>
      <c r="R5">
        <v>9.5847614680165663</v>
      </c>
      <c r="S5">
        <v>11.784688990654205</v>
      </c>
      <c r="T5">
        <v>1.4196514113712373</v>
      </c>
      <c r="U5">
        <v>49.038981794096294</v>
      </c>
      <c r="V5">
        <v>6.0716766015907444</v>
      </c>
      <c r="W5">
        <v>19.709667967045203</v>
      </c>
      <c r="X5">
        <v>63.011440178206747</v>
      </c>
      <c r="Y5">
        <v>0</v>
      </c>
      <c r="Z5">
        <v>8.3113692223636342</v>
      </c>
      <c r="AA5">
        <v>11.413385200000002</v>
      </c>
      <c r="AB5">
        <v>20.92686405585243</v>
      </c>
      <c r="AC5">
        <v>9.9939842857685761</v>
      </c>
      <c r="AD5">
        <v>0</v>
      </c>
      <c r="AE5">
        <v>16.994205043269311</v>
      </c>
      <c r="AF5">
        <v>5.9045049828847445</v>
      </c>
      <c r="AG5">
        <v>32.253615899454772</v>
      </c>
      <c r="AH5">
        <v>9.5887820733382974</v>
      </c>
      <c r="AI5">
        <v>0</v>
      </c>
      <c r="AJ5">
        <v>0</v>
      </c>
      <c r="AK5">
        <v>29.604325282742323</v>
      </c>
      <c r="AL5">
        <v>37.738757699999994</v>
      </c>
      <c r="AM5">
        <v>8.0946615081481657</v>
      </c>
      <c r="AN5">
        <v>4.1915578417713879E-2</v>
      </c>
      <c r="AO5">
        <v>0</v>
      </c>
      <c r="AP5">
        <v>0.70753681118475553</v>
      </c>
      <c r="AQ5">
        <v>0</v>
      </c>
      <c r="AR5">
        <v>14.77640601431159</v>
      </c>
      <c r="AS5">
        <v>15.135384652820154</v>
      </c>
      <c r="AT5">
        <v>0</v>
      </c>
      <c r="AU5">
        <v>0</v>
      </c>
      <c r="AV5">
        <v>0</v>
      </c>
      <c r="AW5">
        <v>0</v>
      </c>
      <c r="AX5">
        <v>0</v>
      </c>
      <c r="AY5">
        <v>2.4696161858736061</v>
      </c>
      <c r="AZ5">
        <v>0</v>
      </c>
      <c r="BA5">
        <v>0.38256971428571412</v>
      </c>
      <c r="BB5">
        <v>2.0707766068965521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1132.4108679981503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495.56283162266993</v>
      </c>
      <c r="L6">
        <v>17.500014931796496</v>
      </c>
      <c r="M6">
        <v>64.031308697092342</v>
      </c>
      <c r="N6">
        <v>53.052298010305847</v>
      </c>
      <c r="O6">
        <v>74.151871947039268</v>
      </c>
      <c r="P6">
        <v>31.442017412640432</v>
      </c>
      <c r="Q6">
        <v>9.6409961480127908</v>
      </c>
      <c r="R6">
        <v>9.5847614680165663</v>
      </c>
      <c r="S6">
        <v>11.784688990654205</v>
      </c>
      <c r="T6">
        <v>1.4196514113712373</v>
      </c>
      <c r="U6">
        <v>49.229870228806405</v>
      </c>
      <c r="V6">
        <v>6.0716766015907444</v>
      </c>
      <c r="W6">
        <v>19.709667967045203</v>
      </c>
      <c r="X6">
        <v>63.011440178206747</v>
      </c>
      <c r="Y6">
        <v>0</v>
      </c>
      <c r="Z6">
        <v>8.3113692223636342</v>
      </c>
      <c r="AA6">
        <v>11.413385200000002</v>
      </c>
      <c r="AB6">
        <v>13.95124270390162</v>
      </c>
      <c r="AC6">
        <v>9.9939842857685761</v>
      </c>
      <c r="AD6">
        <v>0</v>
      </c>
      <c r="AE6">
        <v>16.994205043269311</v>
      </c>
      <c r="AF6">
        <v>5.9045049828847445</v>
      </c>
      <c r="AG6">
        <v>32.253615899454772</v>
      </c>
      <c r="AH6">
        <v>9.5887820733382974</v>
      </c>
      <c r="AI6">
        <v>0</v>
      </c>
      <c r="AJ6">
        <v>0</v>
      </c>
      <c r="AK6">
        <v>29.604325282742323</v>
      </c>
      <c r="AL6">
        <v>37.738757699999994</v>
      </c>
      <c r="AM6">
        <v>8.0946615081481657</v>
      </c>
      <c r="AN6">
        <v>4.1915578417713879E-2</v>
      </c>
      <c r="AO6">
        <v>0</v>
      </c>
      <c r="AP6">
        <v>0.70753681118475553</v>
      </c>
      <c r="AQ6">
        <v>0</v>
      </c>
      <c r="AR6">
        <v>14.77640601431159</v>
      </c>
      <c r="AS6">
        <v>15.135384652820154</v>
      </c>
      <c r="AT6">
        <v>0</v>
      </c>
      <c r="AU6">
        <v>0</v>
      </c>
      <c r="AV6">
        <v>0</v>
      </c>
      <c r="AW6">
        <v>0</v>
      </c>
      <c r="AX6">
        <v>0</v>
      </c>
      <c r="AY6">
        <v>2.4696161858736061</v>
      </c>
      <c r="AZ6">
        <v>0</v>
      </c>
      <c r="BA6">
        <v>0.38256971428571412</v>
      </c>
      <c r="BB6">
        <v>2.0707766068965521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1125.6261350809095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495.56283162266993</v>
      </c>
      <c r="L7">
        <v>17.500014931796496</v>
      </c>
      <c r="M7">
        <v>64.031308697092342</v>
      </c>
      <c r="N7">
        <v>53.052298010305847</v>
      </c>
      <c r="O7">
        <v>74.151871947039268</v>
      </c>
      <c r="P7">
        <v>31.442017412640432</v>
      </c>
      <c r="Q7">
        <v>9.6409961480127908</v>
      </c>
      <c r="R7">
        <v>9.5847614680165663</v>
      </c>
      <c r="S7">
        <v>11.784688990654205</v>
      </c>
      <c r="T7">
        <v>1.4196514113712373</v>
      </c>
      <c r="U7">
        <v>49.229870228806405</v>
      </c>
      <c r="V7">
        <v>6.0716766015907444</v>
      </c>
      <c r="W7">
        <v>19.709667967045203</v>
      </c>
      <c r="X7">
        <v>63.011440178206747</v>
      </c>
      <c r="Y7">
        <v>0</v>
      </c>
      <c r="Z7">
        <v>8.3113692223636342</v>
      </c>
      <c r="AA7">
        <v>11.413385200000002</v>
      </c>
      <c r="AB7">
        <v>13.95124270390162</v>
      </c>
      <c r="AC7">
        <v>9.9939842857685761</v>
      </c>
      <c r="AD7">
        <v>0</v>
      </c>
      <c r="AE7">
        <v>16.994205043269311</v>
      </c>
      <c r="AF7">
        <v>5.9045049828847445</v>
      </c>
      <c r="AG7">
        <v>32.253615899454772</v>
      </c>
      <c r="AH7">
        <v>9.5887820733382974</v>
      </c>
      <c r="AI7">
        <v>0</v>
      </c>
      <c r="AJ7">
        <v>0</v>
      </c>
      <c r="AK7">
        <v>29.604325282742323</v>
      </c>
      <c r="AL7">
        <v>57.287434018502573</v>
      </c>
      <c r="AM7">
        <v>8.0946615081481657</v>
      </c>
      <c r="AN7">
        <v>4.1915578417713879E-2</v>
      </c>
      <c r="AO7">
        <v>0</v>
      </c>
      <c r="AP7">
        <v>0.70753681118475553</v>
      </c>
      <c r="AQ7">
        <v>0</v>
      </c>
      <c r="AR7">
        <v>14.77640601431159</v>
      </c>
      <c r="AS7">
        <v>15.135384652820154</v>
      </c>
      <c r="AT7">
        <v>0</v>
      </c>
      <c r="AU7">
        <v>0</v>
      </c>
      <c r="AV7">
        <v>0</v>
      </c>
      <c r="AW7">
        <v>0</v>
      </c>
      <c r="AX7">
        <v>0</v>
      </c>
      <c r="AY7">
        <v>2.4696161858736061</v>
      </c>
      <c r="AZ7">
        <v>0</v>
      </c>
      <c r="BA7">
        <v>0.38256971428571412</v>
      </c>
      <c r="BB7">
        <v>2.0707766068965521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1145.1748113994122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495.56283162266993</v>
      </c>
      <c r="L8">
        <v>17.500014931796496</v>
      </c>
      <c r="M8">
        <v>64.031308697092342</v>
      </c>
      <c r="N8">
        <v>53.052298010305847</v>
      </c>
      <c r="O8">
        <v>74.151871947039268</v>
      </c>
      <c r="P8">
        <v>31.442017412640432</v>
      </c>
      <c r="Q8">
        <v>9.6409961480127908</v>
      </c>
      <c r="R8">
        <v>9.5847614680165663</v>
      </c>
      <c r="S8">
        <v>11.784688990654205</v>
      </c>
      <c r="T8">
        <v>1.4196514113712373</v>
      </c>
      <c r="U8">
        <v>49.229870228806405</v>
      </c>
      <c r="V8">
        <v>6.0716766015907444</v>
      </c>
      <c r="W8">
        <v>19.709667967045203</v>
      </c>
      <c r="X8">
        <v>63.011440178206747</v>
      </c>
      <c r="Y8">
        <v>0</v>
      </c>
      <c r="Z8">
        <v>8.3113692223636342</v>
      </c>
      <c r="AA8">
        <v>11.413385200000002</v>
      </c>
      <c r="AB8">
        <v>13.95124270390162</v>
      </c>
      <c r="AC8">
        <v>9.9939842857685761</v>
      </c>
      <c r="AD8">
        <v>0</v>
      </c>
      <c r="AE8">
        <v>16.994205043269311</v>
      </c>
      <c r="AF8">
        <v>5.9045049828847445</v>
      </c>
      <c r="AG8">
        <v>32.253615899454772</v>
      </c>
      <c r="AH8">
        <v>19.177564591428684</v>
      </c>
      <c r="AI8">
        <v>0</v>
      </c>
      <c r="AJ8">
        <v>0</v>
      </c>
      <c r="AK8">
        <v>29.604325282742323</v>
      </c>
      <c r="AL8">
        <v>57.287434018502573</v>
      </c>
      <c r="AM8">
        <v>8.0946615081481657</v>
      </c>
      <c r="AN8">
        <v>4.1915578417713879E-2</v>
      </c>
      <c r="AO8">
        <v>0</v>
      </c>
      <c r="AP8">
        <v>0.70753681118475553</v>
      </c>
      <c r="AQ8">
        <v>0</v>
      </c>
      <c r="AR8">
        <v>14.77640601431159</v>
      </c>
      <c r="AS8">
        <v>15.135384652820154</v>
      </c>
      <c r="AT8">
        <v>0</v>
      </c>
      <c r="AU8">
        <v>0</v>
      </c>
      <c r="AV8">
        <v>0</v>
      </c>
      <c r="AW8">
        <v>0</v>
      </c>
      <c r="AX8">
        <v>0</v>
      </c>
      <c r="AY8">
        <v>2.4696161858736061</v>
      </c>
      <c r="AZ8">
        <v>0</v>
      </c>
      <c r="BA8">
        <v>0.79935329341317374</v>
      </c>
      <c r="BB8">
        <v>2.0707766068965521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1155.1803774966302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496.12608124008585</v>
      </c>
      <c r="L9">
        <v>17.500014931796496</v>
      </c>
      <c r="M9">
        <v>64.031308697092342</v>
      </c>
      <c r="N9">
        <v>53.052298010305847</v>
      </c>
      <c r="O9">
        <v>74.151871947039268</v>
      </c>
      <c r="P9">
        <v>31.442017412640432</v>
      </c>
      <c r="Q9">
        <v>9.6409961480127908</v>
      </c>
      <c r="R9">
        <v>9.5847614680165663</v>
      </c>
      <c r="S9">
        <v>11.784688990654205</v>
      </c>
      <c r="T9">
        <v>1.4196514113712373</v>
      </c>
      <c r="U9">
        <v>49.229870228806405</v>
      </c>
      <c r="V9">
        <v>6.0716766015907444</v>
      </c>
      <c r="W9">
        <v>19.709667967045203</v>
      </c>
      <c r="X9">
        <v>63.011440178206747</v>
      </c>
      <c r="Y9">
        <v>0</v>
      </c>
      <c r="Z9">
        <v>8.3113692223636342</v>
      </c>
      <c r="AA9">
        <v>11.413385200000002</v>
      </c>
      <c r="AB9">
        <v>13.95124270390162</v>
      </c>
      <c r="AC9">
        <v>9.9939842857685761</v>
      </c>
      <c r="AD9">
        <v>0</v>
      </c>
      <c r="AE9">
        <v>16.994205043269311</v>
      </c>
      <c r="AF9">
        <v>5.9045049828847445</v>
      </c>
      <c r="AG9">
        <v>32.253615899454772</v>
      </c>
      <c r="AH9">
        <v>19.177564591428684</v>
      </c>
      <c r="AI9">
        <v>0</v>
      </c>
      <c r="AJ9">
        <v>0</v>
      </c>
      <c r="AK9">
        <v>29.604325282742323</v>
      </c>
      <c r="AL9">
        <v>57.287434018502573</v>
      </c>
      <c r="AM9">
        <v>8.0946615081481657</v>
      </c>
      <c r="AN9">
        <v>4.1915578417713879E-2</v>
      </c>
      <c r="AO9">
        <v>0</v>
      </c>
      <c r="AP9">
        <v>0.70753681118475553</v>
      </c>
      <c r="AQ9">
        <v>0</v>
      </c>
      <c r="AR9">
        <v>14.77640601431159</v>
      </c>
      <c r="AS9">
        <v>15.135384652820154</v>
      </c>
      <c r="AT9">
        <v>0</v>
      </c>
      <c r="AU9">
        <v>0</v>
      </c>
      <c r="AV9">
        <v>0</v>
      </c>
      <c r="AW9">
        <v>0</v>
      </c>
      <c r="AX9">
        <v>0</v>
      </c>
      <c r="AY9">
        <v>2.4696161858736061</v>
      </c>
      <c r="AZ9">
        <v>0</v>
      </c>
      <c r="BA9">
        <v>0.79935329341317374</v>
      </c>
      <c r="BB9">
        <v>2.0707766068965521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1155.7436271140459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495.57237273716123</v>
      </c>
      <c r="L10">
        <v>17.500014931796496</v>
      </c>
      <c r="M10">
        <v>64.031308697092342</v>
      </c>
      <c r="N10">
        <v>53.052298010305847</v>
      </c>
      <c r="O10">
        <v>74.151871947039268</v>
      </c>
      <c r="P10">
        <v>31.442017412640432</v>
      </c>
      <c r="Q10">
        <v>9.6409961480127908</v>
      </c>
      <c r="R10">
        <v>9.5847614680165663</v>
      </c>
      <c r="S10">
        <v>11.784688990654205</v>
      </c>
      <c r="T10">
        <v>1.4196514113712373</v>
      </c>
      <c r="U10">
        <v>49.229870228806405</v>
      </c>
      <c r="V10">
        <v>6.0716766015907444</v>
      </c>
      <c r="W10">
        <v>19.709667967045203</v>
      </c>
      <c r="X10">
        <v>63.011440178206747</v>
      </c>
      <c r="Y10">
        <v>0</v>
      </c>
      <c r="Z10">
        <v>8.3113692223636342</v>
      </c>
      <c r="AA10">
        <v>11.413385200000002</v>
      </c>
      <c r="AB10">
        <v>13.95124270390162</v>
      </c>
      <c r="AC10">
        <v>9.9939842857685761</v>
      </c>
      <c r="AD10">
        <v>0</v>
      </c>
      <c r="AE10">
        <v>16.994205043269311</v>
      </c>
      <c r="AF10">
        <v>5.9045049828847445</v>
      </c>
      <c r="AG10">
        <v>32.253615899454772</v>
      </c>
      <c r="AH10">
        <v>19.177564591428684</v>
      </c>
      <c r="AI10">
        <v>0</v>
      </c>
      <c r="AJ10">
        <v>0</v>
      </c>
      <c r="AK10">
        <v>29.604325282742323</v>
      </c>
      <c r="AL10">
        <v>57.287434018502573</v>
      </c>
      <c r="AM10">
        <v>8.0946615081481657</v>
      </c>
      <c r="AN10">
        <v>4.1915578417713879E-2</v>
      </c>
      <c r="AO10">
        <v>0</v>
      </c>
      <c r="AP10">
        <v>0.70753681118475553</v>
      </c>
      <c r="AQ10">
        <v>0</v>
      </c>
      <c r="AR10">
        <v>14.77640601431159</v>
      </c>
      <c r="AS10">
        <v>15.135384652820154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2.4696161858736061</v>
      </c>
      <c r="AZ10">
        <v>0</v>
      </c>
      <c r="BA10">
        <v>0.79935329341317374</v>
      </c>
      <c r="BB10">
        <v>2.0707766068965521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1155.1899186111214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495.57237273716123</v>
      </c>
      <c r="L11">
        <v>17.499966424781213</v>
      </c>
      <c r="M11">
        <v>64.031308697092342</v>
      </c>
      <c r="N11">
        <v>53.052298010305847</v>
      </c>
      <c r="O11">
        <v>74.151871947039268</v>
      </c>
      <c r="P11">
        <v>31.442017412640432</v>
      </c>
      <c r="Q11">
        <v>9.6409961480127908</v>
      </c>
      <c r="R11">
        <v>9.5847614680165663</v>
      </c>
      <c r="S11">
        <v>11.784688990654205</v>
      </c>
      <c r="T11">
        <v>1.4196514113712373</v>
      </c>
      <c r="U11">
        <v>49.229870228806405</v>
      </c>
      <c r="V11">
        <v>6.0716766015907444</v>
      </c>
      <c r="W11">
        <v>19.709667967045203</v>
      </c>
      <c r="X11">
        <v>63.011440178206747</v>
      </c>
      <c r="Y11">
        <v>0</v>
      </c>
      <c r="Z11">
        <v>8.3113692223636342</v>
      </c>
      <c r="AA11">
        <v>11.413385200000002</v>
      </c>
      <c r="AB11">
        <v>13.95124270390162</v>
      </c>
      <c r="AC11">
        <v>9.9939842857685761</v>
      </c>
      <c r="AD11">
        <v>0</v>
      </c>
      <c r="AE11">
        <v>16.994205043269311</v>
      </c>
      <c r="AF11">
        <v>5.9045049828847445</v>
      </c>
      <c r="AG11">
        <v>32.253615899454772</v>
      </c>
      <c r="AH11">
        <v>19.177564591428684</v>
      </c>
      <c r="AI11">
        <v>0</v>
      </c>
      <c r="AJ11">
        <v>0</v>
      </c>
      <c r="AK11">
        <v>29.604325282742323</v>
      </c>
      <c r="AL11">
        <v>37.738757699999994</v>
      </c>
      <c r="AM11">
        <v>8.0946615081481657</v>
      </c>
      <c r="AN11">
        <v>4.1915578417713879E-2</v>
      </c>
      <c r="AO11">
        <v>0</v>
      </c>
      <c r="AP11">
        <v>0.70753681118475553</v>
      </c>
      <c r="AQ11">
        <v>0</v>
      </c>
      <c r="AR11">
        <v>14.77640601431159</v>
      </c>
      <c r="AS11">
        <v>15.135384652820154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2.4696161858736061</v>
      </c>
      <c r="AZ11">
        <v>0</v>
      </c>
      <c r="BA11">
        <v>0.79935329341317374</v>
      </c>
      <c r="BB11">
        <v>2.0707766068965521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1135.6411937856035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495.57237273716123</v>
      </c>
      <c r="L12">
        <v>17.499966424781213</v>
      </c>
      <c r="M12">
        <v>64.031308697092342</v>
      </c>
      <c r="N12">
        <v>53.052298010305847</v>
      </c>
      <c r="O12">
        <v>74.151871947039268</v>
      </c>
      <c r="P12">
        <v>31.442017412640432</v>
      </c>
      <c r="Q12">
        <v>9.6409961480127908</v>
      </c>
      <c r="R12">
        <v>9.5847614680165663</v>
      </c>
      <c r="S12">
        <v>11.784688990654205</v>
      </c>
      <c r="T12">
        <v>1.4196514113712373</v>
      </c>
      <c r="U12">
        <v>49.229870228806405</v>
      </c>
      <c r="V12">
        <v>6.0716766015907444</v>
      </c>
      <c r="W12">
        <v>19.709667967045203</v>
      </c>
      <c r="X12">
        <v>63.011440178206747</v>
      </c>
      <c r="Y12">
        <v>0</v>
      </c>
      <c r="Z12">
        <v>8.3113692223636342</v>
      </c>
      <c r="AA12">
        <v>11.413385200000002</v>
      </c>
      <c r="AB12">
        <v>13.95124270390162</v>
      </c>
      <c r="AC12">
        <v>9.9939842857685761</v>
      </c>
      <c r="AD12">
        <v>0</v>
      </c>
      <c r="AE12">
        <v>16.994205043269311</v>
      </c>
      <c r="AF12">
        <v>5.9045049828847445</v>
      </c>
      <c r="AG12">
        <v>32.253615899454772</v>
      </c>
      <c r="AH12">
        <v>19.177564591428684</v>
      </c>
      <c r="AI12">
        <v>0</v>
      </c>
      <c r="AJ12">
        <v>0</v>
      </c>
      <c r="AK12">
        <v>29.604325282742323</v>
      </c>
      <c r="AL12">
        <v>37.738757699999994</v>
      </c>
      <c r="AM12">
        <v>8.0946615081481657</v>
      </c>
      <c r="AN12">
        <v>4.1915578417713879E-2</v>
      </c>
      <c r="AO12">
        <v>0</v>
      </c>
      <c r="AP12">
        <v>0.70753681118475553</v>
      </c>
      <c r="AQ12">
        <v>0</v>
      </c>
      <c r="AR12">
        <v>14.77640601431159</v>
      </c>
      <c r="AS12">
        <v>15.135384652820154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2.4696161858736061</v>
      </c>
      <c r="AZ12">
        <v>0</v>
      </c>
      <c r="BA12">
        <v>0.79935329341317374</v>
      </c>
      <c r="BB12">
        <v>2.0707766068965521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1135.6411937856035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435.33239943107509</v>
      </c>
      <c r="L13">
        <v>17.499966424781213</v>
      </c>
      <c r="M13">
        <v>64.031308697092342</v>
      </c>
      <c r="N13">
        <v>53.052298010305847</v>
      </c>
      <c r="O13">
        <v>74.151871947039268</v>
      </c>
      <c r="P13">
        <v>31.442017412640432</v>
      </c>
      <c r="Q13">
        <v>9.6409961480127908</v>
      </c>
      <c r="R13">
        <v>9.5847614680165663</v>
      </c>
      <c r="S13">
        <v>11.784688990654205</v>
      </c>
      <c r="T13">
        <v>1.4196514113712373</v>
      </c>
      <c r="U13">
        <v>49.229870228806405</v>
      </c>
      <c r="V13">
        <v>6.0716766015907444</v>
      </c>
      <c r="W13">
        <v>19.709667967045203</v>
      </c>
      <c r="X13">
        <v>63.011440178206747</v>
      </c>
      <c r="Y13">
        <v>0</v>
      </c>
      <c r="Z13">
        <v>8.3113692223636342</v>
      </c>
      <c r="AA13">
        <v>11.413385200000002</v>
      </c>
      <c r="AB13">
        <v>13.95124270390162</v>
      </c>
      <c r="AC13">
        <v>9.9939842857685761</v>
      </c>
      <c r="AD13">
        <v>0</v>
      </c>
      <c r="AE13">
        <v>16.994205043269311</v>
      </c>
      <c r="AF13">
        <v>5.9045049828847445</v>
      </c>
      <c r="AG13">
        <v>32.253615899454772</v>
      </c>
      <c r="AH13">
        <v>19.177564591428684</v>
      </c>
      <c r="AI13">
        <v>0</v>
      </c>
      <c r="AJ13">
        <v>0</v>
      </c>
      <c r="AK13">
        <v>29.604325282742323</v>
      </c>
      <c r="AL13">
        <v>37.738757699999994</v>
      </c>
      <c r="AM13">
        <v>8.0946615081481657</v>
      </c>
      <c r="AN13">
        <v>4.1915578417713879E-2</v>
      </c>
      <c r="AO13">
        <v>0</v>
      </c>
      <c r="AP13">
        <v>0.4898330418392709</v>
      </c>
      <c r="AQ13">
        <v>0</v>
      </c>
      <c r="AR13">
        <v>14.77640601431159</v>
      </c>
      <c r="AS13">
        <v>15.135384652820154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2.4696161858736061</v>
      </c>
      <c r="AZ13">
        <v>0</v>
      </c>
      <c r="BA13">
        <v>0.79935329341317374</v>
      </c>
      <c r="BB13">
        <v>2.1694536929824557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1075.2821937962578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406.3107625335835</v>
      </c>
      <c r="L14">
        <v>17.499966424781213</v>
      </c>
      <c r="M14">
        <v>64.031308697092342</v>
      </c>
      <c r="N14">
        <v>53.052298010305847</v>
      </c>
      <c r="O14">
        <v>74.151871947039268</v>
      </c>
      <c r="P14">
        <v>31.442017412640432</v>
      </c>
      <c r="Q14">
        <v>9.6409961480127908</v>
      </c>
      <c r="R14">
        <v>9.5847614680165663</v>
      </c>
      <c r="S14">
        <v>11.784688990654205</v>
      </c>
      <c r="T14">
        <v>1.4196514113712373</v>
      </c>
      <c r="U14">
        <v>49.229870228806405</v>
      </c>
      <c r="V14">
        <v>6.0716766015907444</v>
      </c>
      <c r="W14">
        <v>19.709667967045203</v>
      </c>
      <c r="X14">
        <v>63.011440178206747</v>
      </c>
      <c r="Y14">
        <v>0</v>
      </c>
      <c r="Z14">
        <v>8.3113692223636342</v>
      </c>
      <c r="AA14">
        <v>11.413385200000002</v>
      </c>
      <c r="AB14">
        <v>13.95124270390162</v>
      </c>
      <c r="AC14">
        <v>9.9939842857685761</v>
      </c>
      <c r="AD14">
        <v>0</v>
      </c>
      <c r="AE14">
        <v>16.994205043269311</v>
      </c>
      <c r="AF14">
        <v>5.9045049828847445</v>
      </c>
      <c r="AG14">
        <v>32.253615899454772</v>
      </c>
      <c r="AH14">
        <v>19.177564591428684</v>
      </c>
      <c r="AI14">
        <v>0</v>
      </c>
      <c r="AJ14">
        <v>0</v>
      </c>
      <c r="AK14">
        <v>29.604325282742323</v>
      </c>
      <c r="AL14">
        <v>37.738757699999994</v>
      </c>
      <c r="AM14">
        <v>8.0946615081481657</v>
      </c>
      <c r="AN14">
        <v>4.1915578417713879E-2</v>
      </c>
      <c r="AO14">
        <v>0</v>
      </c>
      <c r="AP14">
        <v>0.4898330418392709</v>
      </c>
      <c r="AQ14">
        <v>0</v>
      </c>
      <c r="AR14">
        <v>14.77640601431159</v>
      </c>
      <c r="AS14">
        <v>15.135384652820154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2.4696161858736061</v>
      </c>
      <c r="AZ14">
        <v>0</v>
      </c>
      <c r="BA14">
        <v>0.79935329341317374</v>
      </c>
      <c r="BB14">
        <v>2.3622526841046279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1046.4533558898881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338.59227796136651</v>
      </c>
      <c r="L15">
        <v>17.499966424781213</v>
      </c>
      <c r="M15">
        <v>64.031308697092342</v>
      </c>
      <c r="N15">
        <v>53.052298010305847</v>
      </c>
      <c r="O15">
        <v>74.151871947039268</v>
      </c>
      <c r="P15">
        <v>31.442017412640432</v>
      </c>
      <c r="Q15">
        <v>9.6409961480127908</v>
      </c>
      <c r="R15">
        <v>9.5847614680165663</v>
      </c>
      <c r="S15">
        <v>11.784688990654205</v>
      </c>
      <c r="T15">
        <v>1.4196514113712373</v>
      </c>
      <c r="U15">
        <v>49.229870228806405</v>
      </c>
      <c r="V15">
        <v>6.0716766015907444</v>
      </c>
      <c r="W15">
        <v>19.709667967045203</v>
      </c>
      <c r="X15">
        <v>63.011440178206747</v>
      </c>
      <c r="Y15">
        <v>0</v>
      </c>
      <c r="Z15">
        <v>8.3113692223636342</v>
      </c>
      <c r="AA15">
        <v>11.413385200000002</v>
      </c>
      <c r="AB15">
        <v>13.95124270390162</v>
      </c>
      <c r="AC15">
        <v>9.9939842857685761</v>
      </c>
      <c r="AD15">
        <v>0</v>
      </c>
      <c r="AE15">
        <v>16.994205043269311</v>
      </c>
      <c r="AF15">
        <v>5.9045049828847445</v>
      </c>
      <c r="AG15">
        <v>32.253615899454772</v>
      </c>
      <c r="AH15">
        <v>19.177564591428684</v>
      </c>
      <c r="AI15">
        <v>0</v>
      </c>
      <c r="AJ15">
        <v>0</v>
      </c>
      <c r="AK15">
        <v>29.604325282742323</v>
      </c>
      <c r="AL15">
        <v>46.96378750920826</v>
      </c>
      <c r="AM15">
        <v>8.0946615081481657</v>
      </c>
      <c r="AN15">
        <v>4.1915578417713879E-2</v>
      </c>
      <c r="AO15">
        <v>0</v>
      </c>
      <c r="AP15">
        <v>0.4898330418392709</v>
      </c>
      <c r="AQ15">
        <v>0</v>
      </c>
      <c r="AR15">
        <v>14.77640601431159</v>
      </c>
      <c r="AS15">
        <v>15.135384652820154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2.4696161858736061</v>
      </c>
      <c r="AZ15">
        <v>0</v>
      </c>
      <c r="BA15">
        <v>0.79935329341317374</v>
      </c>
      <c r="BB15">
        <v>2.4616217953667956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988.05927023814183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290.21918911549022</v>
      </c>
      <c r="L16">
        <v>17.499958159861709</v>
      </c>
      <c r="M16">
        <v>64.031308697092342</v>
      </c>
      <c r="N16">
        <v>53.052298010305847</v>
      </c>
      <c r="O16">
        <v>74.151871947039268</v>
      </c>
      <c r="P16">
        <v>31.442017412640432</v>
      </c>
      <c r="Q16">
        <v>9.6422308697944139</v>
      </c>
      <c r="R16">
        <v>9.5892985513428126</v>
      </c>
      <c r="S16">
        <v>11.79023113671539</v>
      </c>
      <c r="T16">
        <v>1.4196514113712373</v>
      </c>
      <c r="U16">
        <v>49.229870228806405</v>
      </c>
      <c r="V16">
        <v>6.077912283513097</v>
      </c>
      <c r="W16">
        <v>19.709667967045203</v>
      </c>
      <c r="X16">
        <v>63.011440178206747</v>
      </c>
      <c r="Y16">
        <v>0</v>
      </c>
      <c r="Z16">
        <v>8.3113692223636342</v>
      </c>
      <c r="AA16">
        <v>11.413385200000002</v>
      </c>
      <c r="AB16">
        <v>13.95124270390162</v>
      </c>
      <c r="AC16">
        <v>9.9939842857685761</v>
      </c>
      <c r="AD16">
        <v>0</v>
      </c>
      <c r="AE16">
        <v>16.994205043269311</v>
      </c>
      <c r="AF16">
        <v>5.9045049828847445</v>
      </c>
      <c r="AG16">
        <v>32.253615899454772</v>
      </c>
      <c r="AH16">
        <v>19.177564591428684</v>
      </c>
      <c r="AI16">
        <v>0</v>
      </c>
      <c r="AJ16">
        <v>0</v>
      </c>
      <c r="AK16">
        <v>29.604325282742323</v>
      </c>
      <c r="AL16">
        <v>46.96378750920826</v>
      </c>
      <c r="AM16">
        <v>8.0946615081481657</v>
      </c>
      <c r="AN16">
        <v>4.1915578417713879E-2</v>
      </c>
      <c r="AO16">
        <v>0</v>
      </c>
      <c r="AP16">
        <v>0.4898330418392709</v>
      </c>
      <c r="AQ16">
        <v>0</v>
      </c>
      <c r="AR16">
        <v>14.77640601431159</v>
      </c>
      <c r="AS16">
        <v>15.135384652820154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2.4696161858736061</v>
      </c>
      <c r="AZ16">
        <v>0</v>
      </c>
      <c r="BA16">
        <v>0.79935329341317374</v>
      </c>
      <c r="BB16">
        <v>2.4616217953667956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939.70372276043736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272.79943691634577</v>
      </c>
      <c r="L17">
        <v>17.49994526895761</v>
      </c>
      <c r="M17">
        <v>64.031308697092342</v>
      </c>
      <c r="N17">
        <v>53.052298010305847</v>
      </c>
      <c r="O17">
        <v>74.151871947039268</v>
      </c>
      <c r="P17">
        <v>31.442017412640432</v>
      </c>
      <c r="Q17">
        <v>9.6422308697944139</v>
      </c>
      <c r="R17">
        <v>9.5892985513428126</v>
      </c>
      <c r="S17">
        <v>11.79023113671539</v>
      </c>
      <c r="T17">
        <v>1.4196514113712373</v>
      </c>
      <c r="U17">
        <v>49.229870228806405</v>
      </c>
      <c r="V17">
        <v>6.0716766015907444</v>
      </c>
      <c r="W17">
        <v>19.709667967045203</v>
      </c>
      <c r="X17">
        <v>63.011440178206747</v>
      </c>
      <c r="Y17">
        <v>0</v>
      </c>
      <c r="Z17">
        <v>8.3113692223636342</v>
      </c>
      <c r="AA17">
        <v>11.413385200000002</v>
      </c>
      <c r="AB17">
        <v>13.95124270390162</v>
      </c>
      <c r="AC17">
        <v>9.9939842857685761</v>
      </c>
      <c r="AD17">
        <v>0</v>
      </c>
      <c r="AE17">
        <v>16.994205043269311</v>
      </c>
      <c r="AF17">
        <v>5.9045049828847445</v>
      </c>
      <c r="AG17">
        <v>32.253615899454772</v>
      </c>
      <c r="AH17">
        <v>19.177564591428684</v>
      </c>
      <c r="AI17">
        <v>0</v>
      </c>
      <c r="AJ17">
        <v>0</v>
      </c>
      <c r="AK17">
        <v>29.604325282742323</v>
      </c>
      <c r="AL17">
        <v>46.96378750920826</v>
      </c>
      <c r="AM17">
        <v>8.0946615081481657</v>
      </c>
      <c r="AN17">
        <v>4.1915578417713879E-2</v>
      </c>
      <c r="AO17">
        <v>0</v>
      </c>
      <c r="AP17">
        <v>0.4898330418392709</v>
      </c>
      <c r="AQ17">
        <v>0</v>
      </c>
      <c r="AR17">
        <v>14.77640601431159</v>
      </c>
      <c r="AS17">
        <v>15.135384652820154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2.4696161858736061</v>
      </c>
      <c r="AZ17">
        <v>0</v>
      </c>
      <c r="BA17">
        <v>0.79935329341317374</v>
      </c>
      <c r="BB17">
        <v>2.4616217953667956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922.27772198846651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272.79943691634577</v>
      </c>
      <c r="L18">
        <v>17.500015019093741</v>
      </c>
      <c r="M18">
        <v>64.031308697092342</v>
      </c>
      <c r="N18">
        <v>53.052298010305847</v>
      </c>
      <c r="O18">
        <v>74.151871947039268</v>
      </c>
      <c r="P18">
        <v>31.442017412640432</v>
      </c>
      <c r="Q18">
        <v>9.6471745127118655</v>
      </c>
      <c r="R18">
        <v>9.5858703816656661</v>
      </c>
      <c r="S18">
        <v>11.791802202034885</v>
      </c>
      <c r="T18">
        <v>1.4196514113712373</v>
      </c>
      <c r="U18">
        <v>49.229870228806405</v>
      </c>
      <c r="V18">
        <v>6.0716766015907444</v>
      </c>
      <c r="W18">
        <v>19.709667967045203</v>
      </c>
      <c r="X18">
        <v>63.011440178206747</v>
      </c>
      <c r="Y18">
        <v>0</v>
      </c>
      <c r="Z18">
        <v>8.3113692223636342</v>
      </c>
      <c r="AA18">
        <v>11.413385200000002</v>
      </c>
      <c r="AB18">
        <v>13.95124270390162</v>
      </c>
      <c r="AC18">
        <v>9.9939842857685761</v>
      </c>
      <c r="AD18">
        <v>0</v>
      </c>
      <c r="AE18">
        <v>16.994205043269311</v>
      </c>
      <c r="AF18">
        <v>5.9045049828847445</v>
      </c>
      <c r="AG18">
        <v>32.253615899454772</v>
      </c>
      <c r="AH18">
        <v>19.177564591428684</v>
      </c>
      <c r="AI18">
        <v>0</v>
      </c>
      <c r="AJ18">
        <v>0</v>
      </c>
      <c r="AK18">
        <v>29.604325282742323</v>
      </c>
      <c r="AL18">
        <v>46.96378750920826</v>
      </c>
      <c r="AM18">
        <v>8.0946615081481657</v>
      </c>
      <c r="AN18">
        <v>4.1915578417713879E-2</v>
      </c>
      <c r="AO18">
        <v>0</v>
      </c>
      <c r="AP18">
        <v>0.4898330418392709</v>
      </c>
      <c r="AQ18">
        <v>0</v>
      </c>
      <c r="AR18">
        <v>14.77640601431159</v>
      </c>
      <c r="AS18">
        <v>15.135384652820154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2.4696161858736061</v>
      </c>
      <c r="AZ18">
        <v>0</v>
      </c>
      <c r="BA18">
        <v>0.79935329341317374</v>
      </c>
      <c r="BB18">
        <v>2.4616217953667956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922.2808782771624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272.79943691634577</v>
      </c>
      <c r="L19">
        <v>9.6702084207490469</v>
      </c>
      <c r="M19">
        <v>64.031308697092342</v>
      </c>
      <c r="N19">
        <v>53.052298010305847</v>
      </c>
      <c r="O19">
        <v>74.151871947039268</v>
      </c>
      <c r="P19">
        <v>31.442017412640432</v>
      </c>
      <c r="Q19">
        <v>5.8081836876971602</v>
      </c>
      <c r="R19">
        <v>9.5858703816656661</v>
      </c>
      <c r="S19">
        <v>6.7681526519513753</v>
      </c>
      <c r="T19">
        <v>1.4196514113712373</v>
      </c>
      <c r="U19">
        <v>49.229870228806405</v>
      </c>
      <c r="V19">
        <v>6.0716766015907444</v>
      </c>
      <c r="W19">
        <v>19.709667967045203</v>
      </c>
      <c r="X19">
        <v>63.011440178206747</v>
      </c>
      <c r="Y19">
        <v>0</v>
      </c>
      <c r="Z19">
        <v>8.3113692223636342</v>
      </c>
      <c r="AA19">
        <v>11.413385200000002</v>
      </c>
      <c r="AB19">
        <v>13.95124270390162</v>
      </c>
      <c r="AC19">
        <v>9.9939842857685761</v>
      </c>
      <c r="AD19">
        <v>0</v>
      </c>
      <c r="AE19">
        <v>16.994205043269311</v>
      </c>
      <c r="AF19">
        <v>5.9045049828847445</v>
      </c>
      <c r="AG19">
        <v>32.253615899454772</v>
      </c>
      <c r="AH19">
        <v>19.177564591428684</v>
      </c>
      <c r="AI19">
        <v>1.6432640371100657</v>
      </c>
      <c r="AJ19">
        <v>0</v>
      </c>
      <c r="AK19">
        <v>29.604325282742323</v>
      </c>
      <c r="AL19">
        <v>46.96378750920826</v>
      </c>
      <c r="AM19">
        <v>8.0946615081481657</v>
      </c>
      <c r="AN19">
        <v>4.1915578417713879E-2</v>
      </c>
      <c r="AO19">
        <v>0</v>
      </c>
      <c r="AP19">
        <v>0.4898330418392709</v>
      </c>
      <c r="AQ19">
        <v>0</v>
      </c>
      <c r="AR19">
        <v>14.77640601431159</v>
      </c>
      <c r="AS19">
        <v>15.135384652820154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2.4696161858736061</v>
      </c>
      <c r="AZ19">
        <v>0</v>
      </c>
      <c r="BA19">
        <v>0.79935329341317374</v>
      </c>
      <c r="BB19">
        <v>2.4616217953667956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907.23169534082945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272.79943691634577</v>
      </c>
      <c r="L20">
        <v>9.6702084207490469</v>
      </c>
      <c r="M20">
        <v>64.031308697092342</v>
      </c>
      <c r="N20">
        <v>53.052298010305847</v>
      </c>
      <c r="O20">
        <v>74.151871947039268</v>
      </c>
      <c r="P20">
        <v>31.442017412640432</v>
      </c>
      <c r="Q20">
        <v>5.8081836876971602</v>
      </c>
      <c r="R20">
        <v>9.5892985513428126</v>
      </c>
      <c r="S20">
        <v>6.7681526519513753</v>
      </c>
      <c r="T20">
        <v>1.4196514113712373</v>
      </c>
      <c r="U20">
        <v>49.229870228806405</v>
      </c>
      <c r="V20">
        <v>6.0716766015907444</v>
      </c>
      <c r="W20">
        <v>19.709667967045203</v>
      </c>
      <c r="X20">
        <v>63.011440178206747</v>
      </c>
      <c r="Y20">
        <v>0</v>
      </c>
      <c r="Z20">
        <v>8.3113692223636342</v>
      </c>
      <c r="AA20">
        <v>11.413385200000002</v>
      </c>
      <c r="AB20">
        <v>13.95124270390162</v>
      </c>
      <c r="AC20">
        <v>9.9939842857685761</v>
      </c>
      <c r="AD20">
        <v>0</v>
      </c>
      <c r="AE20">
        <v>16.994205043269311</v>
      </c>
      <c r="AF20">
        <v>5.9045049828847445</v>
      </c>
      <c r="AG20">
        <v>32.253615899454772</v>
      </c>
      <c r="AH20">
        <v>19.177564591428684</v>
      </c>
      <c r="AI20">
        <v>1.6432640371100657</v>
      </c>
      <c r="AJ20">
        <v>0</v>
      </c>
      <c r="AK20">
        <v>29.604325282742323</v>
      </c>
      <c r="AL20">
        <v>46.96378750920826</v>
      </c>
      <c r="AM20">
        <v>8.0946615081481657</v>
      </c>
      <c r="AN20">
        <v>4.1915578417713879E-2</v>
      </c>
      <c r="AO20">
        <v>0</v>
      </c>
      <c r="AP20">
        <v>0.70753681118475553</v>
      </c>
      <c r="AQ20">
        <v>0</v>
      </c>
      <c r="AR20">
        <v>14.77640601431159</v>
      </c>
      <c r="AS20">
        <v>15.135384652820154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2.4696161858736061</v>
      </c>
      <c r="AZ20">
        <v>0</v>
      </c>
      <c r="BA20">
        <v>0.79935329341317374</v>
      </c>
      <c r="BB20">
        <v>2.4616217953667956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907.45282727985227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272.79943691634577</v>
      </c>
      <c r="L21">
        <v>9.6702084207490469</v>
      </c>
      <c r="M21">
        <v>64.031308697092342</v>
      </c>
      <c r="N21">
        <v>53.052298010305847</v>
      </c>
      <c r="O21">
        <v>74.151871947039268</v>
      </c>
      <c r="P21">
        <v>31.442017412640432</v>
      </c>
      <c r="Q21">
        <v>5.8081836876971602</v>
      </c>
      <c r="R21">
        <v>5.8057192286465167</v>
      </c>
      <c r="S21">
        <v>6.7681526519513753</v>
      </c>
      <c r="T21">
        <v>0.9603985116279069</v>
      </c>
      <c r="U21">
        <v>49.229870228806405</v>
      </c>
      <c r="V21">
        <v>6.0716766015907444</v>
      </c>
      <c r="W21">
        <v>19.709667967045203</v>
      </c>
      <c r="X21">
        <v>63.011440178206747</v>
      </c>
      <c r="Y21">
        <v>0</v>
      </c>
      <c r="Z21">
        <v>8.3113692223636342</v>
      </c>
      <c r="AA21">
        <v>11.413385200000002</v>
      </c>
      <c r="AB21">
        <v>13.95124270390162</v>
      </c>
      <c r="AC21">
        <v>9.9939842857685761</v>
      </c>
      <c r="AD21">
        <v>0</v>
      </c>
      <c r="AE21">
        <v>16.994205043269311</v>
      </c>
      <c r="AF21">
        <v>5.9045049828847445</v>
      </c>
      <c r="AG21">
        <v>32.253615899454772</v>
      </c>
      <c r="AH21">
        <v>19.177564591428684</v>
      </c>
      <c r="AI21">
        <v>7.8876655968219405</v>
      </c>
      <c r="AJ21">
        <v>0</v>
      </c>
      <c r="AK21">
        <v>29.604325282742323</v>
      </c>
      <c r="AL21">
        <v>46.96378750920826</v>
      </c>
      <c r="AM21">
        <v>8.0946615081481657</v>
      </c>
      <c r="AN21">
        <v>4.1915578417713879E-2</v>
      </c>
      <c r="AO21">
        <v>0</v>
      </c>
      <c r="AP21">
        <v>0.70753681118475553</v>
      </c>
      <c r="AQ21">
        <v>0</v>
      </c>
      <c r="AR21">
        <v>14.77640601431159</v>
      </c>
      <c r="AS21">
        <v>15.135384652820154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2.4696161858736061</v>
      </c>
      <c r="AZ21">
        <v>0</v>
      </c>
      <c r="BA21">
        <v>0.79935329341317374</v>
      </c>
      <c r="BB21">
        <v>2.2834150000000002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909.27618982175773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272.79943691634577</v>
      </c>
      <c r="L22">
        <v>9.3399830865827216</v>
      </c>
      <c r="M22">
        <v>64.031308697092342</v>
      </c>
      <c r="N22">
        <v>53.052298010305847</v>
      </c>
      <c r="O22">
        <v>74.151871947039268</v>
      </c>
      <c r="P22">
        <v>31.442017412640432</v>
      </c>
      <c r="Q22">
        <v>5.8081836876971602</v>
      </c>
      <c r="R22">
        <v>5.8057192286465167</v>
      </c>
      <c r="S22">
        <v>6.7681526519513753</v>
      </c>
      <c r="T22">
        <v>0.77977794893617014</v>
      </c>
      <c r="U22">
        <v>49.229870228806405</v>
      </c>
      <c r="V22">
        <v>6.0716766015907444</v>
      </c>
      <c r="W22">
        <v>19.709667967045203</v>
      </c>
      <c r="X22">
        <v>63.011440178206747</v>
      </c>
      <c r="Y22">
        <v>0</v>
      </c>
      <c r="Z22">
        <v>8.3113692223636342</v>
      </c>
      <c r="AA22">
        <v>11.413385200000002</v>
      </c>
      <c r="AB22">
        <v>13.95124270390162</v>
      </c>
      <c r="AC22">
        <v>9.9939842857685761</v>
      </c>
      <c r="AD22">
        <v>0</v>
      </c>
      <c r="AE22">
        <v>16.994205043269311</v>
      </c>
      <c r="AF22">
        <v>5.9045049828847445</v>
      </c>
      <c r="AG22">
        <v>32.253615899454772</v>
      </c>
      <c r="AH22">
        <v>19.177564591428684</v>
      </c>
      <c r="AI22">
        <v>7.8876655968219405</v>
      </c>
      <c r="AJ22">
        <v>0</v>
      </c>
      <c r="AK22">
        <v>29.604325282742323</v>
      </c>
      <c r="AL22">
        <v>46.96378750920826</v>
      </c>
      <c r="AM22">
        <v>8.0946615081481657</v>
      </c>
      <c r="AN22">
        <v>4.1915578417713879E-2</v>
      </c>
      <c r="AO22">
        <v>0</v>
      </c>
      <c r="AP22">
        <v>0.70753681118475553</v>
      </c>
      <c r="AQ22">
        <v>0</v>
      </c>
      <c r="AR22">
        <v>14.77640601431159</v>
      </c>
      <c r="AS22">
        <v>15.135384652820154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2.4696161858736061</v>
      </c>
      <c r="AZ22">
        <v>0</v>
      </c>
      <c r="BA22">
        <v>0.79935329341317374</v>
      </c>
      <c r="BB22">
        <v>2.2834150000000002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908.76534392489975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272.79943691634577</v>
      </c>
      <c r="L23">
        <v>9.519970361743427</v>
      </c>
      <c r="M23">
        <v>64.031308697092342</v>
      </c>
      <c r="N23">
        <v>53.052298010305847</v>
      </c>
      <c r="O23">
        <v>74.151871947039268</v>
      </c>
      <c r="P23">
        <v>31.442017412640432</v>
      </c>
      <c r="Q23">
        <v>5.8081836876971602</v>
      </c>
      <c r="R23">
        <v>5.8057192286465167</v>
      </c>
      <c r="S23">
        <v>6.7681526519513753</v>
      </c>
      <c r="T23">
        <v>0.77977794893617014</v>
      </c>
      <c r="U23">
        <v>49.229870228806405</v>
      </c>
      <c r="V23">
        <v>4.8386354003407153</v>
      </c>
      <c r="W23">
        <v>19.714756099147948</v>
      </c>
      <c r="X23">
        <v>63.009476101192398</v>
      </c>
      <c r="Y23">
        <v>0</v>
      </c>
      <c r="Z23">
        <v>8.3113692223636342</v>
      </c>
      <c r="AA23">
        <v>11.413385200000002</v>
      </c>
      <c r="AB23">
        <v>13.95124270390162</v>
      </c>
      <c r="AC23">
        <v>9.9939842857685761</v>
      </c>
      <c r="AD23">
        <v>4.6084799490533479</v>
      </c>
      <c r="AE23">
        <v>16.994205043269311</v>
      </c>
      <c r="AF23">
        <v>5.9045049828847445</v>
      </c>
      <c r="AG23">
        <v>32.253615899454772</v>
      </c>
      <c r="AH23">
        <v>19.177564591428684</v>
      </c>
      <c r="AI23">
        <v>1.6432640371100657</v>
      </c>
      <c r="AJ23">
        <v>0</v>
      </c>
      <c r="AK23">
        <v>29.604325282742323</v>
      </c>
      <c r="AL23">
        <v>46.96378750920826</v>
      </c>
      <c r="AM23">
        <v>8.0946615081481657</v>
      </c>
      <c r="AN23">
        <v>4.1915578417713879E-2</v>
      </c>
      <c r="AO23">
        <v>0</v>
      </c>
      <c r="AP23">
        <v>0.70753681118475553</v>
      </c>
      <c r="AQ23">
        <v>0</v>
      </c>
      <c r="AR23">
        <v>14.77640601431159</v>
      </c>
      <c r="AS23">
        <v>15.135384652820154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2.4696161858736061</v>
      </c>
      <c r="AZ23">
        <v>0</v>
      </c>
      <c r="BA23">
        <v>0.79935329341317374</v>
      </c>
      <c r="BB23">
        <v>2.2834150000000002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906.07949244324027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272.80981700429294</v>
      </c>
      <c r="L24">
        <v>9.3097494005524322</v>
      </c>
      <c r="M24">
        <v>64.031308697092342</v>
      </c>
      <c r="N24">
        <v>53.052298010305847</v>
      </c>
      <c r="O24">
        <v>74.151871947039268</v>
      </c>
      <c r="P24">
        <v>31.442017412640432</v>
      </c>
      <c r="Q24">
        <v>5.8010073684210521</v>
      </c>
      <c r="R24">
        <v>5.8062145988857941</v>
      </c>
      <c r="S24">
        <v>6.7673870230096638</v>
      </c>
      <c r="T24">
        <v>0.77977794893617014</v>
      </c>
      <c r="U24">
        <v>49.229870228806405</v>
      </c>
      <c r="V24">
        <v>4.759448316384181</v>
      </c>
      <c r="W24">
        <v>19.542056165768198</v>
      </c>
      <c r="X24">
        <v>62.330700193495943</v>
      </c>
      <c r="Y24">
        <v>0</v>
      </c>
      <c r="Z24">
        <v>8.3113692223636342</v>
      </c>
      <c r="AA24">
        <v>11.413385200000002</v>
      </c>
      <c r="AB24">
        <v>13.95124270390162</v>
      </c>
      <c r="AC24">
        <v>9.9939842857685761</v>
      </c>
      <c r="AD24">
        <v>4.6084799490533479</v>
      </c>
      <c r="AE24">
        <v>16.994205043269311</v>
      </c>
      <c r="AF24">
        <v>5.9045049828847445</v>
      </c>
      <c r="AG24">
        <v>32.253615899454772</v>
      </c>
      <c r="AH24">
        <v>19.177564591428684</v>
      </c>
      <c r="AI24">
        <v>1.6432640371100657</v>
      </c>
      <c r="AJ24">
        <v>0</v>
      </c>
      <c r="AK24">
        <v>29.604325282742323</v>
      </c>
      <c r="AL24">
        <v>46.96378750920826</v>
      </c>
      <c r="AM24">
        <v>8.0946615081481657</v>
      </c>
      <c r="AN24">
        <v>4.1915578417713879E-2</v>
      </c>
      <c r="AO24">
        <v>0</v>
      </c>
      <c r="AP24">
        <v>0.70753681118475553</v>
      </c>
      <c r="AQ24">
        <v>0</v>
      </c>
      <c r="AR24">
        <v>14.77640601431159</v>
      </c>
      <c r="AS24">
        <v>15.135384652820154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2.4696161858736061</v>
      </c>
      <c r="AZ24">
        <v>0</v>
      </c>
      <c r="BA24">
        <v>0.79935329341317374</v>
      </c>
      <c r="BB24">
        <v>2.2834150000000002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904.94154206698499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272.80981700429294</v>
      </c>
      <c r="L25">
        <v>9.6699181756518104</v>
      </c>
      <c r="M25">
        <v>64.031308697092342</v>
      </c>
      <c r="N25">
        <v>53.052298010305847</v>
      </c>
      <c r="O25">
        <v>74.151871947039268</v>
      </c>
      <c r="P25">
        <v>31.442017412640432</v>
      </c>
      <c r="Q25">
        <v>5.8010073684210521</v>
      </c>
      <c r="R25">
        <v>5.8062145988857941</v>
      </c>
      <c r="S25">
        <v>6.7673870230096638</v>
      </c>
      <c r="T25">
        <v>0.77977794893617014</v>
      </c>
      <c r="U25">
        <v>49.229870228806405</v>
      </c>
      <c r="V25">
        <v>4.8319059126290709</v>
      </c>
      <c r="W25">
        <v>19.709667967045203</v>
      </c>
      <c r="X25">
        <v>63.011440178206747</v>
      </c>
      <c r="Y25">
        <v>0</v>
      </c>
      <c r="Z25">
        <v>8.3113692223636342</v>
      </c>
      <c r="AA25">
        <v>11.413385200000002</v>
      </c>
      <c r="AB25">
        <v>13.95124270390162</v>
      </c>
      <c r="AC25">
        <v>9.9939842857685761</v>
      </c>
      <c r="AD25">
        <v>4.6084799490533479</v>
      </c>
      <c r="AE25">
        <v>16.994205043269311</v>
      </c>
      <c r="AF25">
        <v>5.9045049828847445</v>
      </c>
      <c r="AG25">
        <v>32.253615899454772</v>
      </c>
      <c r="AH25">
        <v>19.177564591428684</v>
      </c>
      <c r="AI25">
        <v>1.6432640371100657</v>
      </c>
      <c r="AJ25">
        <v>0</v>
      </c>
      <c r="AK25">
        <v>29.604325282742323</v>
      </c>
      <c r="AL25">
        <v>46.96378750920826</v>
      </c>
      <c r="AM25">
        <v>8.0946615081481657</v>
      </c>
      <c r="AN25">
        <v>4.1915578417713879E-2</v>
      </c>
      <c r="AO25">
        <v>0</v>
      </c>
      <c r="AP25">
        <v>0.70753681118475553</v>
      </c>
      <c r="AQ25">
        <v>0</v>
      </c>
      <c r="AR25">
        <v>14.77640601431159</v>
      </c>
      <c r="AS25">
        <v>15.135384652820154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2.4696161858736061</v>
      </c>
      <c r="AZ25">
        <v>0</v>
      </c>
      <c r="BA25">
        <v>0.76937754491017962</v>
      </c>
      <c r="BB25">
        <v>2.2834150000000002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906.19254447581409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272.80278643517477</v>
      </c>
      <c r="L26">
        <v>9.6699181756518104</v>
      </c>
      <c r="M26">
        <v>64.031308697092342</v>
      </c>
      <c r="N26">
        <v>53.052298010305847</v>
      </c>
      <c r="O26">
        <v>74.151871947039268</v>
      </c>
      <c r="P26">
        <v>31.442017412640432</v>
      </c>
      <c r="Q26">
        <v>5.8010073684210521</v>
      </c>
      <c r="R26">
        <v>5.8062145988857941</v>
      </c>
      <c r="S26">
        <v>6.7673870230096638</v>
      </c>
      <c r="T26">
        <v>0.77977794893617014</v>
      </c>
      <c r="U26">
        <v>49.229870228806405</v>
      </c>
      <c r="V26">
        <v>4.8319059126290709</v>
      </c>
      <c r="W26">
        <v>19.709667967045203</v>
      </c>
      <c r="X26">
        <v>63.011440178206747</v>
      </c>
      <c r="Y26">
        <v>0</v>
      </c>
      <c r="Z26">
        <v>8.3113692223636342</v>
      </c>
      <c r="AA26">
        <v>11.413385200000002</v>
      </c>
      <c r="AB26">
        <v>13.95124270390162</v>
      </c>
      <c r="AC26">
        <v>9.9939842857685761</v>
      </c>
      <c r="AD26">
        <v>4.6084799490533479</v>
      </c>
      <c r="AE26">
        <v>16.994205043269311</v>
      </c>
      <c r="AF26">
        <v>5.9045049828847445</v>
      </c>
      <c r="AG26">
        <v>32.253615899454772</v>
      </c>
      <c r="AH26">
        <v>19.177564591428684</v>
      </c>
      <c r="AI26">
        <v>1.6432640371100657</v>
      </c>
      <c r="AJ26">
        <v>0</v>
      </c>
      <c r="AK26">
        <v>29.604325282742323</v>
      </c>
      <c r="AL26">
        <v>46.96378750920826</v>
      </c>
      <c r="AM26">
        <v>8.0946615081481657</v>
      </c>
      <c r="AN26">
        <v>4.1915578417713879E-2</v>
      </c>
      <c r="AO26">
        <v>0</v>
      </c>
      <c r="AP26">
        <v>0.70753681118475553</v>
      </c>
      <c r="AQ26">
        <v>0</v>
      </c>
      <c r="AR26">
        <v>14.77640601431159</v>
      </c>
      <c r="AS26">
        <v>15.135384652820154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2.4696161858736061</v>
      </c>
      <c r="AZ26">
        <v>0</v>
      </c>
      <c r="BA26">
        <v>0.76937754491017962</v>
      </c>
      <c r="BB26">
        <v>2.2834150000000002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906.18551390669597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272.80278643517477</v>
      </c>
      <c r="L27">
        <v>9.6699181756518104</v>
      </c>
      <c r="M27">
        <v>64.031308697092342</v>
      </c>
      <c r="N27">
        <v>53.052298010305847</v>
      </c>
      <c r="O27">
        <v>74.151871947039268</v>
      </c>
      <c r="P27">
        <v>31.442017412640432</v>
      </c>
      <c r="Q27">
        <v>5.8010073684210521</v>
      </c>
      <c r="R27">
        <v>5.8062145988857941</v>
      </c>
      <c r="S27">
        <v>6.7673870230096638</v>
      </c>
      <c r="T27">
        <v>0.77977794893617014</v>
      </c>
      <c r="U27">
        <v>49.229870228806405</v>
      </c>
      <c r="V27">
        <v>4.8319059126290709</v>
      </c>
      <c r="W27">
        <v>10.641251485060039</v>
      </c>
      <c r="X27">
        <v>34.829883798867591</v>
      </c>
      <c r="Y27">
        <v>0</v>
      </c>
      <c r="Z27">
        <v>8.3113692223636342</v>
      </c>
      <c r="AA27">
        <v>11.413385200000002</v>
      </c>
      <c r="AB27">
        <v>13.95124270390162</v>
      </c>
      <c r="AC27">
        <v>9.9939842857685761</v>
      </c>
      <c r="AD27">
        <v>9.3525031641662508</v>
      </c>
      <c r="AE27">
        <v>16.994205043269311</v>
      </c>
      <c r="AF27">
        <v>5.9045049828847445</v>
      </c>
      <c r="AG27">
        <v>32.253615899454772</v>
      </c>
      <c r="AH27">
        <v>19.177564591428684</v>
      </c>
      <c r="AI27">
        <v>1.6432640371100657</v>
      </c>
      <c r="AJ27">
        <v>0</v>
      </c>
      <c r="AK27">
        <v>29.604325282742323</v>
      </c>
      <c r="AL27">
        <v>46.96378750920826</v>
      </c>
      <c r="AM27">
        <v>8.0946615081481657</v>
      </c>
      <c r="AN27">
        <v>4.1915578417713879E-2</v>
      </c>
      <c r="AO27">
        <v>0</v>
      </c>
      <c r="AP27">
        <v>0.65311086884838443</v>
      </c>
      <c r="AQ27">
        <v>0</v>
      </c>
      <c r="AR27">
        <v>14.77640601431159</v>
      </c>
      <c r="AS27">
        <v>15.135384652820154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2.4696161858736061</v>
      </c>
      <c r="AZ27">
        <v>0</v>
      </c>
      <c r="BA27">
        <v>0.76937754491017962</v>
      </c>
      <c r="BB27">
        <v>2.2834150000000002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873.62513831814806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272.80278643517477</v>
      </c>
      <c r="L28">
        <v>9.6697858087199453</v>
      </c>
      <c r="M28">
        <v>64.031308697092342</v>
      </c>
      <c r="N28">
        <v>53.052298010305847</v>
      </c>
      <c r="O28">
        <v>74.151871947039268</v>
      </c>
      <c r="P28">
        <v>31.442017412640432</v>
      </c>
      <c r="Q28">
        <v>5.8010073684210521</v>
      </c>
      <c r="R28">
        <v>5.8062145988857941</v>
      </c>
      <c r="S28">
        <v>6.7673870230096638</v>
      </c>
      <c r="T28">
        <v>0.77977794893617014</v>
      </c>
      <c r="U28">
        <v>49.229870228806405</v>
      </c>
      <c r="V28">
        <v>4.8319059126290709</v>
      </c>
      <c r="W28">
        <v>10.641251485060039</v>
      </c>
      <c r="X28">
        <v>34.829883798867591</v>
      </c>
      <c r="Y28">
        <v>0</v>
      </c>
      <c r="Z28">
        <v>8.3113692223636342</v>
      </c>
      <c r="AA28">
        <v>11.413385200000002</v>
      </c>
      <c r="AB28">
        <v>13.95124270390162</v>
      </c>
      <c r="AC28">
        <v>9.9939842857685761</v>
      </c>
      <c r="AD28">
        <v>9.3525031641662508</v>
      </c>
      <c r="AE28">
        <v>16.994205043269311</v>
      </c>
      <c r="AF28">
        <v>5.9045049828847445</v>
      </c>
      <c r="AG28">
        <v>32.253615899454772</v>
      </c>
      <c r="AH28">
        <v>19.177564591428684</v>
      </c>
      <c r="AI28">
        <v>3.2865271835669443</v>
      </c>
      <c r="AJ28">
        <v>0</v>
      </c>
      <c r="AK28">
        <v>29.604325282742323</v>
      </c>
      <c r="AL28">
        <v>46.96378750920826</v>
      </c>
      <c r="AM28">
        <v>8.0946615081481657</v>
      </c>
      <c r="AN28">
        <v>4.1915578417713879E-2</v>
      </c>
      <c r="AO28">
        <v>0</v>
      </c>
      <c r="AP28">
        <v>0.65311086884838443</v>
      </c>
      <c r="AQ28">
        <v>0</v>
      </c>
      <c r="AR28">
        <v>14.77640601431159</v>
      </c>
      <c r="AS28">
        <v>15.135384652820154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2.4696161858736061</v>
      </c>
      <c r="AZ28">
        <v>0</v>
      </c>
      <c r="BA28">
        <v>0.76937754491017962</v>
      </c>
      <c r="BB28">
        <v>2.2834150000000002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875.26826909767317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273.29855799608964</v>
      </c>
      <c r="L29">
        <v>9.6403265816181278</v>
      </c>
      <c r="M29">
        <v>35.801082287541881</v>
      </c>
      <c r="N29">
        <v>30.960210224167774</v>
      </c>
      <c r="O29">
        <v>40.631004804418104</v>
      </c>
      <c r="P29">
        <v>16.450356690622595</v>
      </c>
      <c r="Q29">
        <v>5.8010073684210521</v>
      </c>
      <c r="R29">
        <v>5.8062145988857941</v>
      </c>
      <c r="S29">
        <v>6.7673870230096638</v>
      </c>
      <c r="T29">
        <v>0.77977794893617014</v>
      </c>
      <c r="U29">
        <v>49.229870228806405</v>
      </c>
      <c r="V29">
        <v>4.8319059126290709</v>
      </c>
      <c r="W29">
        <v>10.641251485060039</v>
      </c>
      <c r="X29">
        <v>34.829883798867591</v>
      </c>
      <c r="Y29">
        <v>0</v>
      </c>
      <c r="Z29">
        <v>8.3113692223636342</v>
      </c>
      <c r="AA29">
        <v>11.413385200000002</v>
      </c>
      <c r="AB29">
        <v>13.95124270390162</v>
      </c>
      <c r="AC29">
        <v>9.9939842857685761</v>
      </c>
      <c r="AD29">
        <v>9.3525031641662508</v>
      </c>
      <c r="AE29">
        <v>16.994205043269311</v>
      </c>
      <c r="AF29">
        <v>5.9045049828847445</v>
      </c>
      <c r="AG29">
        <v>32.253615899454772</v>
      </c>
      <c r="AH29">
        <v>19.177564591428684</v>
      </c>
      <c r="AI29">
        <v>16.884862847055999</v>
      </c>
      <c r="AJ29">
        <v>0</v>
      </c>
      <c r="AK29">
        <v>29.604325282742323</v>
      </c>
      <c r="AL29">
        <v>46.96378750920826</v>
      </c>
      <c r="AM29">
        <v>8.0946615081481657</v>
      </c>
      <c r="AN29">
        <v>4.1915578417713879E-2</v>
      </c>
      <c r="AO29">
        <v>0</v>
      </c>
      <c r="AP29">
        <v>0.65311086884838443</v>
      </c>
      <c r="AQ29">
        <v>0</v>
      </c>
      <c r="AR29">
        <v>14.77640601431159</v>
      </c>
      <c r="AS29">
        <v>15.135384652820154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2.4696161858736061</v>
      </c>
      <c r="AZ29">
        <v>0</v>
      </c>
      <c r="BA29">
        <v>0.76937754491017962</v>
      </c>
      <c r="BB29">
        <v>2.2834150000000002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790.49807503464774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272.79943691634577</v>
      </c>
      <c r="L30">
        <v>11.660135057793816</v>
      </c>
      <c r="M30">
        <v>35.801082287541881</v>
      </c>
      <c r="N30">
        <v>30.960210224167774</v>
      </c>
      <c r="O30">
        <v>40.631004804418104</v>
      </c>
      <c r="P30">
        <v>16.450356690622595</v>
      </c>
      <c r="Q30">
        <v>5.8020175413086577</v>
      </c>
      <c r="R30">
        <v>5.8057192286465167</v>
      </c>
      <c r="S30">
        <v>6.7711268486842107</v>
      </c>
      <c r="T30">
        <v>0.77977794893617014</v>
      </c>
      <c r="U30">
        <v>49.229870228806405</v>
      </c>
      <c r="V30">
        <v>4.8319059126290709</v>
      </c>
      <c r="W30">
        <v>10.641251485060039</v>
      </c>
      <c r="X30">
        <v>34.829883798867591</v>
      </c>
      <c r="Y30">
        <v>0</v>
      </c>
      <c r="Z30">
        <v>8.3113692223636342</v>
      </c>
      <c r="AA30">
        <v>11.413385200000002</v>
      </c>
      <c r="AB30">
        <v>13.95124270390162</v>
      </c>
      <c r="AC30">
        <v>9.9939842857685761</v>
      </c>
      <c r="AD30">
        <v>9.3525031641662508</v>
      </c>
      <c r="AE30">
        <v>16.994205043269311</v>
      </c>
      <c r="AF30">
        <v>5.9045049828847445</v>
      </c>
      <c r="AG30">
        <v>32.253615899454772</v>
      </c>
      <c r="AH30">
        <v>19.177564591428684</v>
      </c>
      <c r="AI30">
        <v>16.884862847055999</v>
      </c>
      <c r="AJ30">
        <v>0</v>
      </c>
      <c r="AK30">
        <v>29.604325282742323</v>
      </c>
      <c r="AL30">
        <v>46.96378750920826</v>
      </c>
      <c r="AM30">
        <v>8.0946615081481657</v>
      </c>
      <c r="AN30">
        <v>4.1915578417713879E-2</v>
      </c>
      <c r="AO30">
        <v>0</v>
      </c>
      <c r="AP30">
        <v>0.65311086884838443</v>
      </c>
      <c r="AQ30">
        <v>0</v>
      </c>
      <c r="AR30">
        <v>14.77640601431159</v>
      </c>
      <c r="AS30">
        <v>15.135384652820154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2.4696161858736061</v>
      </c>
      <c r="AZ30">
        <v>0</v>
      </c>
      <c r="BA30">
        <v>0.79935329341317374</v>
      </c>
      <c r="BB30">
        <v>2.2834150000000002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792.05299280790541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272.79943691634577</v>
      </c>
      <c r="L31">
        <v>10.000034643071386</v>
      </c>
      <c r="M31">
        <v>35.801082287541881</v>
      </c>
      <c r="N31">
        <v>30.960210224167774</v>
      </c>
      <c r="O31">
        <v>40.631004804418104</v>
      </c>
      <c r="P31">
        <v>16.450356690622595</v>
      </c>
      <c r="Q31">
        <v>5.8081836876971602</v>
      </c>
      <c r="R31">
        <v>5.8013434418604648</v>
      </c>
      <c r="S31">
        <v>6.7681526519513753</v>
      </c>
      <c r="T31">
        <v>0.77977794893617014</v>
      </c>
      <c r="U31">
        <v>49.229870228806405</v>
      </c>
      <c r="V31">
        <v>4.8319059126290709</v>
      </c>
      <c r="W31">
        <v>10.641251485060039</v>
      </c>
      <c r="X31">
        <v>34.829883798867591</v>
      </c>
      <c r="Y31">
        <v>0</v>
      </c>
      <c r="Z31">
        <v>8.3113692223636342</v>
      </c>
      <c r="AA31">
        <v>5.9698718949367109</v>
      </c>
      <c r="AB31">
        <v>13.95124270390162</v>
      </c>
      <c r="AC31">
        <v>9.9939842857685761</v>
      </c>
      <c r="AD31">
        <v>9.3525031641662508</v>
      </c>
      <c r="AE31">
        <v>25.139356854813979</v>
      </c>
      <c r="AF31">
        <v>5.9045049828847445</v>
      </c>
      <c r="AG31">
        <v>32.253615899454772</v>
      </c>
      <c r="AH31">
        <v>19.177564591428684</v>
      </c>
      <c r="AI31">
        <v>16.884862847055999</v>
      </c>
      <c r="AJ31">
        <v>0</v>
      </c>
      <c r="AK31">
        <v>29.604325282742323</v>
      </c>
      <c r="AL31">
        <v>46.96378750920826</v>
      </c>
      <c r="AM31">
        <v>8.0946615081481657</v>
      </c>
      <c r="AN31">
        <v>4.1915578417713879E-2</v>
      </c>
      <c r="AO31">
        <v>0</v>
      </c>
      <c r="AP31">
        <v>0.27212971168185579</v>
      </c>
      <c r="AQ31">
        <v>0</v>
      </c>
      <c r="AR31">
        <v>14.77640601431159</v>
      </c>
      <c r="AS31">
        <v>15.135384652820154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2.4696161858736061</v>
      </c>
      <c r="AZ31">
        <v>0</v>
      </c>
      <c r="BA31">
        <v>0.79935329341317374</v>
      </c>
      <c r="BB31">
        <v>2.2834150000000002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792.71236590536751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272.79943691634577</v>
      </c>
      <c r="L32">
        <v>9.6702084207490469</v>
      </c>
      <c r="M32">
        <v>35.801082287541881</v>
      </c>
      <c r="N32">
        <v>30.960210224167774</v>
      </c>
      <c r="O32">
        <v>40.631004804418104</v>
      </c>
      <c r="P32">
        <v>16.450356690622595</v>
      </c>
      <c r="Q32">
        <v>5.8081836876971602</v>
      </c>
      <c r="R32">
        <v>5.8009303007037749</v>
      </c>
      <c r="S32">
        <v>6.7681526519513753</v>
      </c>
      <c r="T32">
        <v>0.77977794893617014</v>
      </c>
      <c r="U32">
        <v>49.229870228806405</v>
      </c>
      <c r="V32">
        <v>4.8319059126290709</v>
      </c>
      <c r="W32">
        <v>10.641251485060039</v>
      </c>
      <c r="X32">
        <v>34.829883798867591</v>
      </c>
      <c r="Y32">
        <v>0</v>
      </c>
      <c r="Z32">
        <v>8.3113692223636342</v>
      </c>
      <c r="AA32">
        <v>5.9698718949367109</v>
      </c>
      <c r="AB32">
        <v>13.95124270390162</v>
      </c>
      <c r="AC32">
        <v>9.9939842857685761</v>
      </c>
      <c r="AD32">
        <v>9.3525031641662508</v>
      </c>
      <c r="AE32">
        <v>25.139356854813979</v>
      </c>
      <c r="AF32">
        <v>5.9045049828847445</v>
      </c>
      <c r="AG32">
        <v>32.253615899454772</v>
      </c>
      <c r="AH32">
        <v>19.177564591428684</v>
      </c>
      <c r="AI32">
        <v>16.884862847055999</v>
      </c>
      <c r="AJ32">
        <v>0</v>
      </c>
      <c r="AK32">
        <v>29.604325282742323</v>
      </c>
      <c r="AL32">
        <v>46.96378750920826</v>
      </c>
      <c r="AM32">
        <v>8.0946615081481657</v>
      </c>
      <c r="AN32">
        <v>4.1915578417713879E-2</v>
      </c>
      <c r="AO32">
        <v>0</v>
      </c>
      <c r="AP32">
        <v>0.27212971168185579</v>
      </c>
      <c r="AQ32">
        <v>0</v>
      </c>
      <c r="AR32">
        <v>17.356413532155788</v>
      </c>
      <c r="AS32">
        <v>15.135384652820154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2.4696161858736061</v>
      </c>
      <c r="AZ32">
        <v>0</v>
      </c>
      <c r="BA32">
        <v>0.79935329341317374</v>
      </c>
      <c r="BB32">
        <v>2.2834150000000002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794.96213405973265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272.79943691634577</v>
      </c>
      <c r="L33">
        <v>9.6702084207490469</v>
      </c>
      <c r="M33">
        <v>35.801082287541881</v>
      </c>
      <c r="N33">
        <v>30.960210224167774</v>
      </c>
      <c r="O33">
        <v>40.631004804418104</v>
      </c>
      <c r="P33">
        <v>16.450356690622595</v>
      </c>
      <c r="Q33">
        <v>5.8081836876971602</v>
      </c>
      <c r="R33">
        <v>5.8009303007037749</v>
      </c>
      <c r="S33">
        <v>6.7681526519513753</v>
      </c>
      <c r="T33">
        <v>0.77977794893617014</v>
      </c>
      <c r="U33">
        <v>49.229870228806405</v>
      </c>
      <c r="V33">
        <v>4.8319059126290709</v>
      </c>
      <c r="W33">
        <v>10.641251485060039</v>
      </c>
      <c r="X33">
        <v>34.829883798867591</v>
      </c>
      <c r="Y33">
        <v>0</v>
      </c>
      <c r="Z33">
        <v>8.3113692223636342</v>
      </c>
      <c r="AA33">
        <v>5.9698718949367109</v>
      </c>
      <c r="AB33">
        <v>13.95124270390162</v>
      </c>
      <c r="AC33">
        <v>9.9939842857685761</v>
      </c>
      <c r="AD33">
        <v>9.3525031641662508</v>
      </c>
      <c r="AE33">
        <v>25.139356854813979</v>
      </c>
      <c r="AF33">
        <v>5.9045049828847445</v>
      </c>
      <c r="AG33">
        <v>32.253615899454772</v>
      </c>
      <c r="AH33">
        <v>19.177564591428684</v>
      </c>
      <c r="AI33">
        <v>16.884862847055999</v>
      </c>
      <c r="AJ33">
        <v>0</v>
      </c>
      <c r="AK33">
        <v>29.604325282742323</v>
      </c>
      <c r="AL33">
        <v>37.738757699999994</v>
      </c>
      <c r="AM33">
        <v>8.0946615081481657</v>
      </c>
      <c r="AN33">
        <v>4.1915578417713879E-2</v>
      </c>
      <c r="AO33">
        <v>0</v>
      </c>
      <c r="AP33">
        <v>0</v>
      </c>
      <c r="AQ33">
        <v>0</v>
      </c>
      <c r="AR33">
        <v>17.356413532155788</v>
      </c>
      <c r="AS33">
        <v>15.135384652820154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2.4696161858736061</v>
      </c>
      <c r="AZ33">
        <v>0</v>
      </c>
      <c r="BA33">
        <v>0.79935329341317374</v>
      </c>
      <c r="BB33">
        <v>2.2834150000000002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785.46497453884251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272.79943691634577</v>
      </c>
      <c r="L34">
        <v>9.6702084207490469</v>
      </c>
      <c r="M34">
        <v>35.801082287541881</v>
      </c>
      <c r="N34">
        <v>30.960210224167774</v>
      </c>
      <c r="O34">
        <v>40.631004804418104</v>
      </c>
      <c r="P34">
        <v>16.450356690622595</v>
      </c>
      <c r="Q34">
        <v>5.8081836876971602</v>
      </c>
      <c r="R34">
        <v>5.8009303007037749</v>
      </c>
      <c r="S34">
        <v>6.7681526519513753</v>
      </c>
      <c r="T34">
        <v>0.77977794893617014</v>
      </c>
      <c r="U34">
        <v>49.229870228806405</v>
      </c>
      <c r="V34">
        <v>4.8319059126290709</v>
      </c>
      <c r="W34">
        <v>10.641251485060039</v>
      </c>
      <c r="X34">
        <v>34.829883798867591</v>
      </c>
      <c r="Y34">
        <v>0</v>
      </c>
      <c r="Z34">
        <v>8.3113692223636342</v>
      </c>
      <c r="AA34">
        <v>5.9698718949367109</v>
      </c>
      <c r="AB34">
        <v>13.95124270390162</v>
      </c>
      <c r="AC34">
        <v>9.9939842857685761</v>
      </c>
      <c r="AD34">
        <v>9.3525031641662508</v>
      </c>
      <c r="AE34">
        <v>25.139356854813979</v>
      </c>
      <c r="AF34">
        <v>5.9045049828847445</v>
      </c>
      <c r="AG34">
        <v>32.253615899454772</v>
      </c>
      <c r="AH34">
        <v>19.177564591428684</v>
      </c>
      <c r="AI34">
        <v>16.884862847055999</v>
      </c>
      <c r="AJ34">
        <v>0</v>
      </c>
      <c r="AK34">
        <v>29.604325282742323</v>
      </c>
      <c r="AL34">
        <v>37.738757699999994</v>
      </c>
      <c r="AM34">
        <v>8.0946615081481657</v>
      </c>
      <c r="AN34">
        <v>4.1915578417713879E-2</v>
      </c>
      <c r="AO34">
        <v>0</v>
      </c>
      <c r="AP34">
        <v>0</v>
      </c>
      <c r="AQ34">
        <v>0</v>
      </c>
      <c r="AR34">
        <v>17.356413532155788</v>
      </c>
      <c r="AS34">
        <v>15.135384652820154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2.4696161858736061</v>
      </c>
      <c r="AZ34">
        <v>0</v>
      </c>
      <c r="BA34">
        <v>0.79935329341317374</v>
      </c>
      <c r="BB34">
        <v>2.2834150000000002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785.46497453884251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272.79943691634577</v>
      </c>
      <c r="L35">
        <v>9.6702084207490469</v>
      </c>
      <c r="M35">
        <v>35.801082287541881</v>
      </c>
      <c r="N35">
        <v>30.960210224167774</v>
      </c>
      <c r="O35">
        <v>40.631004804418104</v>
      </c>
      <c r="P35">
        <v>16.450356690622595</v>
      </c>
      <c r="Q35">
        <v>5.8081836876971602</v>
      </c>
      <c r="R35">
        <v>5.8009303007037749</v>
      </c>
      <c r="S35">
        <v>6.7681526519513753</v>
      </c>
      <c r="T35">
        <v>0.77977794893617014</v>
      </c>
      <c r="U35">
        <v>49.229870228806405</v>
      </c>
      <c r="V35">
        <v>4.8319059126290709</v>
      </c>
      <c r="W35">
        <v>10.641251485060039</v>
      </c>
      <c r="X35">
        <v>34.829883798867591</v>
      </c>
      <c r="Y35">
        <v>0</v>
      </c>
      <c r="Z35">
        <v>5.5409128149090892</v>
      </c>
      <c r="AA35">
        <v>5.9698718949367109</v>
      </c>
      <c r="AB35">
        <v>13.95124270390162</v>
      </c>
      <c r="AC35">
        <v>9.9939842857685761</v>
      </c>
      <c r="AD35">
        <v>9.3525031641662508</v>
      </c>
      <c r="AE35">
        <v>25.139356854813979</v>
      </c>
      <c r="AF35">
        <v>5.9045049828847445</v>
      </c>
      <c r="AG35">
        <v>32.253615899454772</v>
      </c>
      <c r="AH35">
        <v>19.177564591428684</v>
      </c>
      <c r="AI35">
        <v>2.6292220140495113</v>
      </c>
      <c r="AJ35">
        <v>0</v>
      </c>
      <c r="AK35">
        <v>29.604325282742323</v>
      </c>
      <c r="AL35">
        <v>37.738757699999994</v>
      </c>
      <c r="AM35">
        <v>8.0946615081481657</v>
      </c>
      <c r="AN35">
        <v>4.1915578417713879E-2</v>
      </c>
      <c r="AO35">
        <v>0</v>
      </c>
      <c r="AP35">
        <v>0</v>
      </c>
      <c r="AQ35">
        <v>0</v>
      </c>
      <c r="AR35">
        <v>14.77640601431159</v>
      </c>
      <c r="AS35">
        <v>15.135384652820154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2.4696161858736061</v>
      </c>
      <c r="AZ35">
        <v>0</v>
      </c>
      <c r="BA35">
        <v>0.79935329341317374</v>
      </c>
      <c r="BB35">
        <v>2.2834150000000002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765.85886978053736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272.79943691634577</v>
      </c>
      <c r="L36">
        <v>9.6702084207490469</v>
      </c>
      <c r="M36">
        <v>35.801082287541881</v>
      </c>
      <c r="N36">
        <v>30.960210224167774</v>
      </c>
      <c r="O36">
        <v>40.631004804418104</v>
      </c>
      <c r="P36">
        <v>16.450356690622595</v>
      </c>
      <c r="Q36">
        <v>5.8081836876971602</v>
      </c>
      <c r="R36">
        <v>5.8009303007037749</v>
      </c>
      <c r="S36">
        <v>6.7681526519513753</v>
      </c>
      <c r="T36">
        <v>0.77977794893617014</v>
      </c>
      <c r="U36">
        <v>49.229870228806405</v>
      </c>
      <c r="V36">
        <v>4.8319059126290709</v>
      </c>
      <c r="W36">
        <v>10.641251485060039</v>
      </c>
      <c r="X36">
        <v>34.829883798867591</v>
      </c>
      <c r="Y36">
        <v>0</v>
      </c>
      <c r="Z36">
        <v>5.5409128149090892</v>
      </c>
      <c r="AA36">
        <v>5.9698718949367109</v>
      </c>
      <c r="AB36">
        <v>13.95124270390162</v>
      </c>
      <c r="AC36">
        <v>9.9939842857685761</v>
      </c>
      <c r="AD36">
        <v>9.3525031641662508</v>
      </c>
      <c r="AE36">
        <v>25.139356854813979</v>
      </c>
      <c r="AF36">
        <v>5.9045049828847445</v>
      </c>
      <c r="AG36">
        <v>32.253615899454772</v>
      </c>
      <c r="AH36">
        <v>9.5887820733382974</v>
      </c>
      <c r="AI36">
        <v>1.6432640371100657</v>
      </c>
      <c r="AJ36">
        <v>0</v>
      </c>
      <c r="AK36">
        <v>29.604325282742323</v>
      </c>
      <c r="AL36">
        <v>37.738757699999994</v>
      </c>
      <c r="AM36">
        <v>8.0946615081481657</v>
      </c>
      <c r="AN36">
        <v>4.1915578417713879E-2</v>
      </c>
      <c r="AO36">
        <v>0</v>
      </c>
      <c r="AP36">
        <v>0</v>
      </c>
      <c r="AQ36">
        <v>0</v>
      </c>
      <c r="AR36">
        <v>14.77640601431159</v>
      </c>
      <c r="AS36">
        <v>15.135384652820154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2.4696161858736061</v>
      </c>
      <c r="AZ36">
        <v>0</v>
      </c>
      <c r="BA36">
        <v>0.38256971428571412</v>
      </c>
      <c r="BB36">
        <v>2.2834150000000002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754.86734570638009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272.79943691634577</v>
      </c>
      <c r="L37">
        <v>9.6702084207490469</v>
      </c>
      <c r="M37">
        <v>35.801082287541881</v>
      </c>
      <c r="N37">
        <v>30.960210224167774</v>
      </c>
      <c r="O37">
        <v>40.631004804418104</v>
      </c>
      <c r="P37">
        <v>16.450356690622595</v>
      </c>
      <c r="Q37">
        <v>5.8081836876971602</v>
      </c>
      <c r="R37">
        <v>5.8009303007037749</v>
      </c>
      <c r="S37">
        <v>6.7681526519513753</v>
      </c>
      <c r="T37">
        <v>0.77977794893617014</v>
      </c>
      <c r="U37">
        <v>49.229870228806405</v>
      </c>
      <c r="V37">
        <v>4.8319059126290709</v>
      </c>
      <c r="W37">
        <v>10.641251485060039</v>
      </c>
      <c r="X37">
        <v>34.829883798867591</v>
      </c>
      <c r="Y37">
        <v>0</v>
      </c>
      <c r="Z37">
        <v>5.5409128149090892</v>
      </c>
      <c r="AA37">
        <v>5.9698718949367109</v>
      </c>
      <c r="AB37">
        <v>13.95124270390162</v>
      </c>
      <c r="AC37">
        <v>9.9939842857685761</v>
      </c>
      <c r="AD37">
        <v>9.3525031641662508</v>
      </c>
      <c r="AE37">
        <v>25.139356854813979</v>
      </c>
      <c r="AF37">
        <v>5.9045049828847445</v>
      </c>
      <c r="AG37">
        <v>32.253615899454772</v>
      </c>
      <c r="AH37">
        <v>9.5887820733382974</v>
      </c>
      <c r="AI37">
        <v>0</v>
      </c>
      <c r="AJ37">
        <v>0</v>
      </c>
      <c r="AK37">
        <v>29.604325282742323</v>
      </c>
      <c r="AL37">
        <v>37.738757699999994</v>
      </c>
      <c r="AM37">
        <v>8.0946615081481657</v>
      </c>
      <c r="AN37">
        <v>4.1915578417713879E-2</v>
      </c>
      <c r="AO37">
        <v>0</v>
      </c>
      <c r="AP37">
        <v>0</v>
      </c>
      <c r="AQ37">
        <v>0</v>
      </c>
      <c r="AR37">
        <v>14.77640601431159</v>
      </c>
      <c r="AS37">
        <v>15.135384652820154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2.4696161858736061</v>
      </c>
      <c r="AZ37">
        <v>0</v>
      </c>
      <c r="BA37">
        <v>0.40208385542168673</v>
      </c>
      <c r="BB37">
        <v>2.2834150000000002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753.24359581040585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272.79943691634577</v>
      </c>
      <c r="L38">
        <v>9.6702084207490469</v>
      </c>
      <c r="M38">
        <v>35.801082287541881</v>
      </c>
      <c r="N38">
        <v>30.960210224167774</v>
      </c>
      <c r="O38">
        <v>40.631004804418104</v>
      </c>
      <c r="P38">
        <v>16.450356690622595</v>
      </c>
      <c r="Q38">
        <v>5.8081836876971602</v>
      </c>
      <c r="R38">
        <v>5.8009303007037749</v>
      </c>
      <c r="S38">
        <v>6.7681526519513753</v>
      </c>
      <c r="T38">
        <v>0.77977794893617014</v>
      </c>
      <c r="U38">
        <v>49.229870228806405</v>
      </c>
      <c r="V38">
        <v>4.8319059126290709</v>
      </c>
      <c r="W38">
        <v>10.641251485060039</v>
      </c>
      <c r="X38">
        <v>34.829883798867591</v>
      </c>
      <c r="Y38">
        <v>0</v>
      </c>
      <c r="Z38">
        <v>5.5409128149090892</v>
      </c>
      <c r="AA38">
        <v>5.9698718949367109</v>
      </c>
      <c r="AB38">
        <v>13.95124270390162</v>
      </c>
      <c r="AC38">
        <v>9.9939842857685761</v>
      </c>
      <c r="AD38">
        <v>9.3525031641662508</v>
      </c>
      <c r="AE38">
        <v>25.139356854813979</v>
      </c>
      <c r="AF38">
        <v>5.9045049828847445</v>
      </c>
      <c r="AG38">
        <v>32.253615899454772</v>
      </c>
      <c r="AH38">
        <v>9.5887820733382974</v>
      </c>
      <c r="AI38">
        <v>0</v>
      </c>
      <c r="AJ38">
        <v>0</v>
      </c>
      <c r="AK38">
        <v>29.604325282742323</v>
      </c>
      <c r="AL38">
        <v>37.738757699999994</v>
      </c>
      <c r="AM38">
        <v>8.0946615081481657</v>
      </c>
      <c r="AN38">
        <v>4.1915578417713879E-2</v>
      </c>
      <c r="AO38">
        <v>0</v>
      </c>
      <c r="AP38">
        <v>0</v>
      </c>
      <c r="AQ38">
        <v>0</v>
      </c>
      <c r="AR38">
        <v>14.77640601431159</v>
      </c>
      <c r="AS38">
        <v>15.135384652820154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2.4696161858736061</v>
      </c>
      <c r="AZ38">
        <v>0</v>
      </c>
      <c r="BA38">
        <v>0.40208385542168673</v>
      </c>
      <c r="BB38">
        <v>2.2834150000000002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753.24359581040585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272.79943691634577</v>
      </c>
      <c r="L39">
        <v>9.6702084207490469</v>
      </c>
      <c r="M39">
        <v>35.801082287541881</v>
      </c>
      <c r="N39">
        <v>30.960210224167774</v>
      </c>
      <c r="O39">
        <v>40.631004804418104</v>
      </c>
      <c r="P39">
        <v>16.450356690622595</v>
      </c>
      <c r="Q39">
        <v>5.8081836876971602</v>
      </c>
      <c r="R39">
        <v>5.8013434418604648</v>
      </c>
      <c r="S39">
        <v>6.7681526519513753</v>
      </c>
      <c r="T39">
        <v>0.77977794893617014</v>
      </c>
      <c r="U39">
        <v>49.229870228806405</v>
      </c>
      <c r="V39">
        <v>4.8319059126290709</v>
      </c>
      <c r="W39">
        <v>10.641251485060039</v>
      </c>
      <c r="X39">
        <v>34.829883798867591</v>
      </c>
      <c r="Y39">
        <v>0</v>
      </c>
      <c r="Z39">
        <v>5.5409128149090892</v>
      </c>
      <c r="AA39">
        <v>5.9698718949367109</v>
      </c>
      <c r="AB39">
        <v>13.95124270390162</v>
      </c>
      <c r="AC39">
        <v>9.9939842857685761</v>
      </c>
      <c r="AD39">
        <v>9.3525031641662508</v>
      </c>
      <c r="AE39">
        <v>25.139356854813979</v>
      </c>
      <c r="AF39">
        <v>5.9045049828847445</v>
      </c>
      <c r="AG39">
        <v>32.253615899454772</v>
      </c>
      <c r="AH39">
        <v>9.5887820733382974</v>
      </c>
      <c r="AI39">
        <v>0</v>
      </c>
      <c r="AJ39">
        <v>0</v>
      </c>
      <c r="AK39">
        <v>29.604325282742323</v>
      </c>
      <c r="AL39">
        <v>37.738757699999994</v>
      </c>
      <c r="AM39">
        <v>8.0946615081481657</v>
      </c>
      <c r="AN39">
        <v>4.1915578417713879E-2</v>
      </c>
      <c r="AO39">
        <v>0</v>
      </c>
      <c r="AP39">
        <v>0</v>
      </c>
      <c r="AQ39">
        <v>0</v>
      </c>
      <c r="AR39">
        <v>14.77640601431159</v>
      </c>
      <c r="AS39">
        <v>15.135384652820154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2.4696161858736061</v>
      </c>
      <c r="AZ39">
        <v>0</v>
      </c>
      <c r="BA39">
        <v>0.40208385542168673</v>
      </c>
      <c r="BB39">
        <v>2.2834150000000002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753.24400895156259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272.79943691634577</v>
      </c>
      <c r="L40">
        <v>9.6702084207490469</v>
      </c>
      <c r="M40">
        <v>35.801082287541881</v>
      </c>
      <c r="N40">
        <v>30.960210224167774</v>
      </c>
      <c r="O40">
        <v>40.631004804418104</v>
      </c>
      <c r="P40">
        <v>16.450356690622595</v>
      </c>
      <c r="Q40">
        <v>5.8081836876971602</v>
      </c>
      <c r="R40">
        <v>5.8013434418604648</v>
      </c>
      <c r="S40">
        <v>6.7681526519513753</v>
      </c>
      <c r="T40">
        <v>0.77977794893617014</v>
      </c>
      <c r="U40">
        <v>49.229870228806405</v>
      </c>
      <c r="V40">
        <v>4.8319059126290709</v>
      </c>
      <c r="W40">
        <v>10.641251485060039</v>
      </c>
      <c r="X40">
        <v>34.829883798867591</v>
      </c>
      <c r="Y40">
        <v>0</v>
      </c>
      <c r="Z40">
        <v>5.5409128149090892</v>
      </c>
      <c r="AA40">
        <v>5.9698718949367109</v>
      </c>
      <c r="AB40">
        <v>13.95124270390162</v>
      </c>
      <c r="AC40">
        <v>9.9939842857685761</v>
      </c>
      <c r="AD40">
        <v>9.3525031641662508</v>
      </c>
      <c r="AE40">
        <v>25.139356854813979</v>
      </c>
      <c r="AF40">
        <v>5.9045049828847445</v>
      </c>
      <c r="AG40">
        <v>32.253615899454772</v>
      </c>
      <c r="AH40">
        <v>9.5887820733382974</v>
      </c>
      <c r="AI40">
        <v>0</v>
      </c>
      <c r="AJ40">
        <v>0</v>
      </c>
      <c r="AK40">
        <v>29.604325282742323</v>
      </c>
      <c r="AL40">
        <v>37.738757699999994</v>
      </c>
      <c r="AM40">
        <v>8.0946615081481657</v>
      </c>
      <c r="AN40">
        <v>4.1915578417713879E-2</v>
      </c>
      <c r="AO40">
        <v>0</v>
      </c>
      <c r="AP40">
        <v>0</v>
      </c>
      <c r="AQ40">
        <v>0</v>
      </c>
      <c r="AR40">
        <v>14.77640601431159</v>
      </c>
      <c r="AS40">
        <v>15.135384652820154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2.4696161858736061</v>
      </c>
      <c r="AZ40">
        <v>0</v>
      </c>
      <c r="BA40">
        <v>0.40208385542168673</v>
      </c>
      <c r="BB40">
        <v>2.2834150000000002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753.24400895156259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272.79943691634577</v>
      </c>
      <c r="L41">
        <v>9.6702084207490469</v>
      </c>
      <c r="M41">
        <v>35.801082287541881</v>
      </c>
      <c r="N41">
        <v>30.960210224167774</v>
      </c>
      <c r="O41">
        <v>40.631004804418104</v>
      </c>
      <c r="P41">
        <v>16.450356690622595</v>
      </c>
      <c r="Q41">
        <v>5.8081836876971602</v>
      </c>
      <c r="R41">
        <v>5.8013434418604648</v>
      </c>
      <c r="S41">
        <v>6.7681526519513753</v>
      </c>
      <c r="T41">
        <v>0.77977794893617014</v>
      </c>
      <c r="U41">
        <v>49.229870228806405</v>
      </c>
      <c r="V41">
        <v>4.8319059126290709</v>
      </c>
      <c r="W41">
        <v>10.641251485060039</v>
      </c>
      <c r="X41">
        <v>34.829883798867591</v>
      </c>
      <c r="Y41">
        <v>0</v>
      </c>
      <c r="Z41">
        <v>5.5409128149090892</v>
      </c>
      <c r="AA41">
        <v>5.4717112278481022</v>
      </c>
      <c r="AB41">
        <v>13.95124270390162</v>
      </c>
      <c r="AC41">
        <v>4.9969919202138264</v>
      </c>
      <c r="AD41">
        <v>9.3525031641662508</v>
      </c>
      <c r="AE41">
        <v>25.139356854813979</v>
      </c>
      <c r="AF41">
        <v>5.9045049828847445</v>
      </c>
      <c r="AG41">
        <v>32.253615899454772</v>
      </c>
      <c r="AH41">
        <v>9.5887820733382974</v>
      </c>
      <c r="AI41">
        <v>0</v>
      </c>
      <c r="AJ41">
        <v>0</v>
      </c>
      <c r="AK41">
        <v>29.604325282742323</v>
      </c>
      <c r="AL41">
        <v>37.738757699999994</v>
      </c>
      <c r="AM41">
        <v>8.0946615081481657</v>
      </c>
      <c r="AN41">
        <v>4.1915578417713879E-2</v>
      </c>
      <c r="AO41">
        <v>0</v>
      </c>
      <c r="AP41">
        <v>0</v>
      </c>
      <c r="AQ41">
        <v>0</v>
      </c>
      <c r="AR41">
        <v>14.77640601431159</v>
      </c>
      <c r="AS41">
        <v>15.135384652820154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2.4696161858736061</v>
      </c>
      <c r="AZ41">
        <v>0</v>
      </c>
      <c r="BA41">
        <v>0.40208385542168673</v>
      </c>
      <c r="BB41">
        <v>2.2834150000000002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747.74885591891939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272.79943691634577</v>
      </c>
      <c r="L42">
        <v>9.6702084207490469</v>
      </c>
      <c r="M42">
        <v>35.801082287541881</v>
      </c>
      <c r="N42">
        <v>30.960210224167774</v>
      </c>
      <c r="O42">
        <v>40.631004804418104</v>
      </c>
      <c r="P42">
        <v>16.450356690622595</v>
      </c>
      <c r="Q42">
        <v>5.8081836876971602</v>
      </c>
      <c r="R42">
        <v>5.8013434418604648</v>
      </c>
      <c r="S42">
        <v>6.7681526519513753</v>
      </c>
      <c r="T42">
        <v>0.77977794893617014</v>
      </c>
      <c r="U42">
        <v>49.229870228806405</v>
      </c>
      <c r="V42">
        <v>4.8319059126290709</v>
      </c>
      <c r="W42">
        <v>10.641251485060039</v>
      </c>
      <c r="X42">
        <v>34.829883798867591</v>
      </c>
      <c r="Y42">
        <v>0</v>
      </c>
      <c r="Z42">
        <v>5.5409128149090892</v>
      </c>
      <c r="AA42">
        <v>0</v>
      </c>
      <c r="AB42">
        <v>13.95124270390162</v>
      </c>
      <c r="AC42">
        <v>4.9969919202138264</v>
      </c>
      <c r="AD42">
        <v>9.3525031641662508</v>
      </c>
      <c r="AE42">
        <v>25.139356854813979</v>
      </c>
      <c r="AF42">
        <v>5.9045049828847445</v>
      </c>
      <c r="AG42">
        <v>32.253615899454772</v>
      </c>
      <c r="AH42">
        <v>9.5887820733382974</v>
      </c>
      <c r="AI42">
        <v>0</v>
      </c>
      <c r="AJ42">
        <v>0</v>
      </c>
      <c r="AK42">
        <v>29.604325282742323</v>
      </c>
      <c r="AL42">
        <v>37.738757699999994</v>
      </c>
      <c r="AM42">
        <v>8.0946615081481657</v>
      </c>
      <c r="AN42">
        <v>4.1915578417713879E-2</v>
      </c>
      <c r="AO42">
        <v>0</v>
      </c>
      <c r="AP42">
        <v>0</v>
      </c>
      <c r="AQ42">
        <v>0</v>
      </c>
      <c r="AR42">
        <v>14.77640601431159</v>
      </c>
      <c r="AS42">
        <v>15.135384652820154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2.4696161858736061</v>
      </c>
      <c r="AZ42">
        <v>0</v>
      </c>
      <c r="BA42">
        <v>0.40208385542168673</v>
      </c>
      <c r="BB42">
        <v>2.2834150000000002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742.27714469107127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272.79943691634577</v>
      </c>
      <c r="L43">
        <v>9.6702084207490469</v>
      </c>
      <c r="M43">
        <v>35.801082287541881</v>
      </c>
      <c r="N43">
        <v>30.960210224167774</v>
      </c>
      <c r="O43">
        <v>40.631004804418104</v>
      </c>
      <c r="P43">
        <v>16.450356690622595</v>
      </c>
      <c r="Q43">
        <v>5.8081836876971602</v>
      </c>
      <c r="R43">
        <v>5.8013434418604648</v>
      </c>
      <c r="S43">
        <v>6.7681526519513753</v>
      </c>
      <c r="T43">
        <v>0.77977794893617014</v>
      </c>
      <c r="U43">
        <v>49.229870228806405</v>
      </c>
      <c r="V43">
        <v>4.8319059126290709</v>
      </c>
      <c r="W43">
        <v>10.641251485060039</v>
      </c>
      <c r="X43">
        <v>34.829883798867591</v>
      </c>
      <c r="Y43">
        <v>0</v>
      </c>
      <c r="Z43">
        <v>5.5409128149090892</v>
      </c>
      <c r="AA43">
        <v>0</v>
      </c>
      <c r="AB43">
        <v>13.95124270390162</v>
      </c>
      <c r="AC43">
        <v>4.9969919202138264</v>
      </c>
      <c r="AD43">
        <v>4.6762511369317039</v>
      </c>
      <c r="AE43">
        <v>25.139356854813979</v>
      </c>
      <c r="AF43">
        <v>0</v>
      </c>
      <c r="AG43">
        <v>32.253615899454772</v>
      </c>
      <c r="AH43">
        <v>9.5887820733382974</v>
      </c>
      <c r="AI43">
        <v>0</v>
      </c>
      <c r="AJ43">
        <v>0</v>
      </c>
      <c r="AK43">
        <v>29.604325282742323</v>
      </c>
      <c r="AL43">
        <v>37.738757699999994</v>
      </c>
      <c r="AM43">
        <v>8.0946615081481657</v>
      </c>
      <c r="AN43">
        <v>4.1915578417713879E-2</v>
      </c>
      <c r="AO43">
        <v>0</v>
      </c>
      <c r="AP43">
        <v>4.0819439184755586</v>
      </c>
      <c r="AQ43">
        <v>0</v>
      </c>
      <c r="AR43">
        <v>14.77640601431159</v>
      </c>
      <c r="AS43">
        <v>15.135384652820154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2.4696161858736061</v>
      </c>
      <c r="AZ43">
        <v>0</v>
      </c>
      <c r="BA43">
        <v>0.40208385542168673</v>
      </c>
      <c r="BB43">
        <v>2.2834150000000002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735.77833159942747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272.79943691634577</v>
      </c>
      <c r="L44">
        <v>9.6702084207490469</v>
      </c>
      <c r="M44">
        <v>35.801082287541881</v>
      </c>
      <c r="N44">
        <v>30.960210224167774</v>
      </c>
      <c r="O44">
        <v>40.631004804418104</v>
      </c>
      <c r="P44">
        <v>16.450356690622595</v>
      </c>
      <c r="Q44">
        <v>5.8081836876971602</v>
      </c>
      <c r="R44">
        <v>5.8013434418604648</v>
      </c>
      <c r="S44">
        <v>6.7681526519513753</v>
      </c>
      <c r="T44">
        <v>0.77977794893617014</v>
      </c>
      <c r="U44">
        <v>49.229870228806405</v>
      </c>
      <c r="V44">
        <v>4.8319059126290709</v>
      </c>
      <c r="W44">
        <v>10.641251485060039</v>
      </c>
      <c r="X44">
        <v>34.829883798867591</v>
      </c>
      <c r="Y44">
        <v>0</v>
      </c>
      <c r="Z44">
        <v>5.5409128149090892</v>
      </c>
      <c r="AA44">
        <v>0</v>
      </c>
      <c r="AB44">
        <v>13.95124270390162</v>
      </c>
      <c r="AC44">
        <v>4.9969919202138264</v>
      </c>
      <c r="AD44">
        <v>4.6762511369317039</v>
      </c>
      <c r="AE44">
        <v>16.994205043269311</v>
      </c>
      <c r="AF44">
        <v>0</v>
      </c>
      <c r="AG44">
        <v>32.253615899454772</v>
      </c>
      <c r="AH44">
        <v>9.5887820733382974</v>
      </c>
      <c r="AI44">
        <v>0</v>
      </c>
      <c r="AJ44">
        <v>0</v>
      </c>
      <c r="AK44">
        <v>29.604325282742323</v>
      </c>
      <c r="AL44">
        <v>37.738757699999994</v>
      </c>
      <c r="AM44">
        <v>8.0946615081481657</v>
      </c>
      <c r="AN44">
        <v>4.1915578417713879E-2</v>
      </c>
      <c r="AO44">
        <v>0</v>
      </c>
      <c r="AP44">
        <v>4.0819439184755586</v>
      </c>
      <c r="AQ44">
        <v>0</v>
      </c>
      <c r="AR44">
        <v>17.356413532155788</v>
      </c>
      <c r="AS44">
        <v>15.135384652820154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2.4696161858736061</v>
      </c>
      <c r="AZ44">
        <v>0</v>
      </c>
      <c r="BA44">
        <v>0.40208385542168673</v>
      </c>
      <c r="BB44">
        <v>2.2834150000000002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730.21318730572693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272.79943691634577</v>
      </c>
      <c r="L45">
        <v>9.6702084207490469</v>
      </c>
      <c r="M45">
        <v>35.801082287541881</v>
      </c>
      <c r="N45">
        <v>30.960210224167774</v>
      </c>
      <c r="O45">
        <v>40.631004804418104</v>
      </c>
      <c r="P45">
        <v>16.450356690622595</v>
      </c>
      <c r="Q45">
        <v>5.8081836876971602</v>
      </c>
      <c r="R45">
        <v>5.8013434418604648</v>
      </c>
      <c r="S45">
        <v>6.7681526519513753</v>
      </c>
      <c r="T45">
        <v>0.77977794893617014</v>
      </c>
      <c r="U45">
        <v>49.229870228806405</v>
      </c>
      <c r="V45">
        <v>4.8319059126290709</v>
      </c>
      <c r="W45">
        <v>10.641251485060039</v>
      </c>
      <c r="X45">
        <v>34.829883798867591</v>
      </c>
      <c r="Y45">
        <v>0</v>
      </c>
      <c r="Z45">
        <v>5.5409128149090892</v>
      </c>
      <c r="AA45">
        <v>0</v>
      </c>
      <c r="AB45">
        <v>13.95124270390162</v>
      </c>
      <c r="AC45">
        <v>4.9969919202138264</v>
      </c>
      <c r="AD45">
        <v>4.6762511369317039</v>
      </c>
      <c r="AE45">
        <v>16.994205043269311</v>
      </c>
      <c r="AF45">
        <v>0</v>
      </c>
      <c r="AG45">
        <v>32.253615899454772</v>
      </c>
      <c r="AH45">
        <v>9.5887820733382974</v>
      </c>
      <c r="AI45">
        <v>0</v>
      </c>
      <c r="AJ45">
        <v>0</v>
      </c>
      <c r="AK45">
        <v>29.604325282742323</v>
      </c>
      <c r="AL45">
        <v>37.738757699999994</v>
      </c>
      <c r="AM45">
        <v>8.0946615081481657</v>
      </c>
      <c r="AN45">
        <v>4.1915578417713879E-2</v>
      </c>
      <c r="AO45">
        <v>0</v>
      </c>
      <c r="AP45">
        <v>4.0819439184755586</v>
      </c>
      <c r="AQ45">
        <v>0</v>
      </c>
      <c r="AR45">
        <v>17.356413532155788</v>
      </c>
      <c r="AS45">
        <v>15.135384652820154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2.4696161858736061</v>
      </c>
      <c r="AZ45">
        <v>0</v>
      </c>
      <c r="BA45">
        <v>0.40208385542168673</v>
      </c>
      <c r="BB45">
        <v>2.2834150000000002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730.21318730572693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272.79943691634577</v>
      </c>
      <c r="L46">
        <v>9.6702084207490469</v>
      </c>
      <c r="M46">
        <v>35.801082287541881</v>
      </c>
      <c r="N46">
        <v>30.960210224167774</v>
      </c>
      <c r="O46">
        <v>40.631004804418104</v>
      </c>
      <c r="P46">
        <v>16.450356690622595</v>
      </c>
      <c r="Q46">
        <v>5.8081836876971602</v>
      </c>
      <c r="R46">
        <v>5.8013434418604648</v>
      </c>
      <c r="S46">
        <v>6.7681526519513753</v>
      </c>
      <c r="T46">
        <v>0.77977794893617014</v>
      </c>
      <c r="U46">
        <v>49.229870228806405</v>
      </c>
      <c r="V46">
        <v>4.8319059126290709</v>
      </c>
      <c r="W46">
        <v>10.641251485060039</v>
      </c>
      <c r="X46">
        <v>34.829883798867591</v>
      </c>
      <c r="Y46">
        <v>0</v>
      </c>
      <c r="Z46">
        <v>5.5409128149090892</v>
      </c>
      <c r="AA46">
        <v>0</v>
      </c>
      <c r="AB46">
        <v>13.95124270390162</v>
      </c>
      <c r="AC46">
        <v>4.9969919202138264</v>
      </c>
      <c r="AD46">
        <v>4.6762511369317039</v>
      </c>
      <c r="AE46">
        <v>16.994205043269311</v>
      </c>
      <c r="AF46">
        <v>0</v>
      </c>
      <c r="AG46">
        <v>32.253615899454772</v>
      </c>
      <c r="AH46">
        <v>9.5887820733382974</v>
      </c>
      <c r="AI46">
        <v>0</v>
      </c>
      <c r="AJ46">
        <v>0</v>
      </c>
      <c r="AK46">
        <v>29.604325282742323</v>
      </c>
      <c r="AL46">
        <v>37.738757699999994</v>
      </c>
      <c r="AM46">
        <v>8.0946615081481657</v>
      </c>
      <c r="AN46">
        <v>4.1915578417713879E-2</v>
      </c>
      <c r="AO46">
        <v>0</v>
      </c>
      <c r="AP46">
        <v>4.0819439184755586</v>
      </c>
      <c r="AQ46">
        <v>0</v>
      </c>
      <c r="AR46">
        <v>17.356413532155788</v>
      </c>
      <c r="AS46">
        <v>15.135384652820154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2.4696161858736061</v>
      </c>
      <c r="AZ46">
        <v>0</v>
      </c>
      <c r="BA46">
        <v>0.40208385542168673</v>
      </c>
      <c r="BB46">
        <v>2.2834150000000002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730.21318730572693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272.79943691634577</v>
      </c>
      <c r="L47">
        <v>9.6702084207490469</v>
      </c>
      <c r="M47">
        <v>35.801082287541881</v>
      </c>
      <c r="N47">
        <v>30.960210224167774</v>
      </c>
      <c r="O47">
        <v>40.631004804418104</v>
      </c>
      <c r="P47">
        <v>16.450356690622595</v>
      </c>
      <c r="Q47">
        <v>5.8014539063502246</v>
      </c>
      <c r="R47">
        <v>5.8009303007037749</v>
      </c>
      <c r="S47">
        <v>6.7715283895287959</v>
      </c>
      <c r="T47">
        <v>0.77977794893617014</v>
      </c>
      <c r="U47">
        <v>49.229870228806405</v>
      </c>
      <c r="V47">
        <v>4.8319059126290709</v>
      </c>
      <c r="W47">
        <v>10.641251485060039</v>
      </c>
      <c r="X47">
        <v>34.829883798867591</v>
      </c>
      <c r="Y47">
        <v>0</v>
      </c>
      <c r="Z47">
        <v>5.5409128149090892</v>
      </c>
      <c r="AA47">
        <v>0</v>
      </c>
      <c r="AB47">
        <v>13.95124270390162</v>
      </c>
      <c r="AC47">
        <v>4.9969919202138264</v>
      </c>
      <c r="AD47">
        <v>4.6762511369317039</v>
      </c>
      <c r="AE47">
        <v>16.994205043269311</v>
      </c>
      <c r="AF47">
        <v>0</v>
      </c>
      <c r="AG47">
        <v>32.253615899454772</v>
      </c>
      <c r="AH47">
        <v>9.5887820733382974</v>
      </c>
      <c r="AI47">
        <v>0</v>
      </c>
      <c r="AJ47">
        <v>0</v>
      </c>
      <c r="AK47">
        <v>29.604325282742323</v>
      </c>
      <c r="AL47">
        <v>37.738757699999994</v>
      </c>
      <c r="AM47">
        <v>8.0946615081481657</v>
      </c>
      <c r="AN47">
        <v>4.1915578417713879E-2</v>
      </c>
      <c r="AO47">
        <v>0</v>
      </c>
      <c r="AP47">
        <v>0</v>
      </c>
      <c r="AQ47">
        <v>0</v>
      </c>
      <c r="AR47">
        <v>14.77640601431159</v>
      </c>
      <c r="AS47">
        <v>15.135384652820154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2.4696161858736061</v>
      </c>
      <c r="AZ47">
        <v>0</v>
      </c>
      <c r="BA47">
        <v>0.40208385542168673</v>
      </c>
      <c r="BB47">
        <v>2.2834150000000002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723.54746868448092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272.79943691634577</v>
      </c>
      <c r="L48">
        <v>9.6702084207490469</v>
      </c>
      <c r="M48">
        <v>35.801082287541881</v>
      </c>
      <c r="N48">
        <v>30.960210224167774</v>
      </c>
      <c r="O48">
        <v>40.631004804418104</v>
      </c>
      <c r="P48">
        <v>16.450356690622595</v>
      </c>
      <c r="Q48">
        <v>5.8014539063502246</v>
      </c>
      <c r="R48">
        <v>5.8009303007037749</v>
      </c>
      <c r="S48">
        <v>6.7715283895287959</v>
      </c>
      <c r="T48">
        <v>0.77977794893617014</v>
      </c>
      <c r="U48">
        <v>49.229870228806405</v>
      </c>
      <c r="V48">
        <v>4.8319059126290709</v>
      </c>
      <c r="W48">
        <v>10.641251485060039</v>
      </c>
      <c r="X48">
        <v>34.829883798867591</v>
      </c>
      <c r="Y48">
        <v>0</v>
      </c>
      <c r="Z48">
        <v>5.5409128149090892</v>
      </c>
      <c r="AA48">
        <v>0</v>
      </c>
      <c r="AB48">
        <v>13.95124270390162</v>
      </c>
      <c r="AC48">
        <v>4.9969919202138264</v>
      </c>
      <c r="AD48">
        <v>4.6762511369317039</v>
      </c>
      <c r="AE48">
        <v>16.994205043269311</v>
      </c>
      <c r="AF48">
        <v>0</v>
      </c>
      <c r="AG48">
        <v>32.253615899454772</v>
      </c>
      <c r="AH48">
        <v>9.5887820733382974</v>
      </c>
      <c r="AI48">
        <v>0</v>
      </c>
      <c r="AJ48">
        <v>0</v>
      </c>
      <c r="AK48">
        <v>29.604325282742323</v>
      </c>
      <c r="AL48">
        <v>37.738757699999994</v>
      </c>
      <c r="AM48">
        <v>8.0946615081481657</v>
      </c>
      <c r="AN48">
        <v>4.1915578417713879E-2</v>
      </c>
      <c r="AO48">
        <v>0</v>
      </c>
      <c r="AP48">
        <v>0</v>
      </c>
      <c r="AQ48">
        <v>0</v>
      </c>
      <c r="AR48">
        <v>14.77640601431159</v>
      </c>
      <c r="AS48">
        <v>15.135384652820154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2.4696161858736061</v>
      </c>
      <c r="AZ48">
        <v>0</v>
      </c>
      <c r="BA48">
        <v>0.40208385542168673</v>
      </c>
      <c r="BB48">
        <v>2.2834150000000002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723.54746868448092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272.79943691634577</v>
      </c>
      <c r="L49">
        <v>9.6699053414483505</v>
      </c>
      <c r="M49">
        <v>35.801082287541881</v>
      </c>
      <c r="N49">
        <v>30.960210224167774</v>
      </c>
      <c r="O49">
        <v>40.631004804418104</v>
      </c>
      <c r="P49">
        <v>16.450356690622595</v>
      </c>
      <c r="Q49">
        <v>5.8014539063502246</v>
      </c>
      <c r="R49">
        <v>5.8009303007037749</v>
      </c>
      <c r="S49">
        <v>6.7715283895287959</v>
      </c>
      <c r="T49">
        <v>0.77977794893617014</v>
      </c>
      <c r="U49">
        <v>49.229870228806405</v>
      </c>
      <c r="V49">
        <v>4.8319059126290709</v>
      </c>
      <c r="W49">
        <v>10.641251485060039</v>
      </c>
      <c r="X49">
        <v>34.829883798867591</v>
      </c>
      <c r="Y49">
        <v>0</v>
      </c>
      <c r="Z49">
        <v>5.5409128149090892</v>
      </c>
      <c r="AA49">
        <v>0</v>
      </c>
      <c r="AB49">
        <v>13.95124270390162</v>
      </c>
      <c r="AC49">
        <v>4.9969919202138264</v>
      </c>
      <c r="AD49">
        <v>4.6762511369317039</v>
      </c>
      <c r="AE49">
        <v>16.994205043269311</v>
      </c>
      <c r="AF49">
        <v>0</v>
      </c>
      <c r="AG49">
        <v>32.253615899454772</v>
      </c>
      <c r="AH49">
        <v>9.5887820733382974</v>
      </c>
      <c r="AI49">
        <v>0</v>
      </c>
      <c r="AJ49">
        <v>0</v>
      </c>
      <c r="AK49">
        <v>29.604325282742323</v>
      </c>
      <c r="AL49">
        <v>37.738757699999994</v>
      </c>
      <c r="AM49">
        <v>8.0946615081481657</v>
      </c>
      <c r="AN49">
        <v>4.1915578417713879E-2</v>
      </c>
      <c r="AO49">
        <v>0</v>
      </c>
      <c r="AP49">
        <v>0</v>
      </c>
      <c r="AQ49">
        <v>0</v>
      </c>
      <c r="AR49">
        <v>14.77640601431159</v>
      </c>
      <c r="AS49">
        <v>15.135384652820154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2.4696161858736061</v>
      </c>
      <c r="AZ49">
        <v>0</v>
      </c>
      <c r="BA49">
        <v>0.40208385542168673</v>
      </c>
      <c r="BB49">
        <v>2.2834150000000002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723.54716560518023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272.79943691634577</v>
      </c>
      <c r="L50">
        <v>9.6699053414483505</v>
      </c>
      <c r="M50">
        <v>35.801082287541881</v>
      </c>
      <c r="N50">
        <v>30.960210224167774</v>
      </c>
      <c r="O50">
        <v>40.631004804418104</v>
      </c>
      <c r="P50">
        <v>16.450356690622595</v>
      </c>
      <c r="Q50">
        <v>5.8014539063502246</v>
      </c>
      <c r="R50">
        <v>5.8009303007037749</v>
      </c>
      <c r="S50">
        <v>6.7715283895287959</v>
      </c>
      <c r="T50">
        <v>0.77977794893617014</v>
      </c>
      <c r="U50">
        <v>49.229870228806405</v>
      </c>
      <c r="V50">
        <v>4.8319059126290709</v>
      </c>
      <c r="W50">
        <v>10.641251485060039</v>
      </c>
      <c r="X50">
        <v>34.829883798867591</v>
      </c>
      <c r="Y50">
        <v>0</v>
      </c>
      <c r="Z50">
        <v>5.5409128149090892</v>
      </c>
      <c r="AA50">
        <v>0</v>
      </c>
      <c r="AB50">
        <v>13.95124270390162</v>
      </c>
      <c r="AC50">
        <v>4.9969919202138264</v>
      </c>
      <c r="AD50">
        <v>4.6762511369317039</v>
      </c>
      <c r="AE50">
        <v>16.994205043269311</v>
      </c>
      <c r="AF50">
        <v>0</v>
      </c>
      <c r="AG50">
        <v>32.253615899454772</v>
      </c>
      <c r="AH50">
        <v>9.5887820733382974</v>
      </c>
      <c r="AI50">
        <v>0</v>
      </c>
      <c r="AJ50">
        <v>0</v>
      </c>
      <c r="AK50">
        <v>29.604325282742323</v>
      </c>
      <c r="AL50">
        <v>37.738757699999994</v>
      </c>
      <c r="AM50">
        <v>8.0946615081481657</v>
      </c>
      <c r="AN50">
        <v>4.1915578417713879E-2</v>
      </c>
      <c r="AO50">
        <v>0</v>
      </c>
      <c r="AP50">
        <v>0</v>
      </c>
      <c r="AQ50">
        <v>0</v>
      </c>
      <c r="AR50">
        <v>14.77640601431159</v>
      </c>
      <c r="AS50">
        <v>15.135384652820154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2.4696161858736061</v>
      </c>
      <c r="AZ50">
        <v>0</v>
      </c>
      <c r="BA50">
        <v>0.40208385542168673</v>
      </c>
      <c r="BB50">
        <v>2.2834150000000002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723.54716560518023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272.79943691634577</v>
      </c>
      <c r="L51">
        <v>9.6698459024307439</v>
      </c>
      <c r="M51">
        <v>35.801082287541881</v>
      </c>
      <c r="N51">
        <v>30.960210224167774</v>
      </c>
      <c r="O51">
        <v>40.631004804418104</v>
      </c>
      <c r="P51">
        <v>31.350705960049758</v>
      </c>
      <c r="Q51">
        <v>5.8014539063502246</v>
      </c>
      <c r="R51">
        <v>5.8009303007037749</v>
      </c>
      <c r="S51">
        <v>6.7715283895287959</v>
      </c>
      <c r="T51">
        <v>0.77977794893617014</v>
      </c>
      <c r="U51">
        <v>49.229870228806405</v>
      </c>
      <c r="V51">
        <v>4.8319059126290709</v>
      </c>
      <c r="W51">
        <v>10.641251485060039</v>
      </c>
      <c r="X51">
        <v>34.829883798867591</v>
      </c>
      <c r="Y51">
        <v>0</v>
      </c>
      <c r="Z51">
        <v>5.5409128149090892</v>
      </c>
      <c r="AA51">
        <v>0</v>
      </c>
      <c r="AB51">
        <v>6.9756213519508101</v>
      </c>
      <c r="AC51">
        <v>0</v>
      </c>
      <c r="AD51">
        <v>4.6762511369317039</v>
      </c>
      <c r="AE51">
        <v>16.994205043269311</v>
      </c>
      <c r="AF51">
        <v>0</v>
      </c>
      <c r="AG51">
        <v>32.253615899454772</v>
      </c>
      <c r="AH51">
        <v>9.5887820733382974</v>
      </c>
      <c r="AI51">
        <v>0</v>
      </c>
      <c r="AJ51">
        <v>0</v>
      </c>
      <c r="AK51">
        <v>29.604325282742323</v>
      </c>
      <c r="AL51">
        <v>35.222840818416515</v>
      </c>
      <c r="AM51">
        <v>8.0946615081481657</v>
      </c>
      <c r="AN51">
        <v>4.1915578417713879E-2</v>
      </c>
      <c r="AO51">
        <v>0</v>
      </c>
      <c r="AP51">
        <v>0</v>
      </c>
      <c r="AQ51">
        <v>0</v>
      </c>
      <c r="AR51">
        <v>14.77640601431159</v>
      </c>
      <c r="AS51">
        <v>15.135384652820154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2.4696161858736061</v>
      </c>
      <c r="AZ51">
        <v>0</v>
      </c>
      <c r="BA51">
        <v>0.40208385542168673</v>
      </c>
      <c r="BB51">
        <v>2.2834150000000002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723.95892528184186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272.79943691634577</v>
      </c>
      <c r="L52">
        <v>9.6698459024307439</v>
      </c>
      <c r="M52">
        <v>35.801082287541881</v>
      </c>
      <c r="N52">
        <v>30.960210224167774</v>
      </c>
      <c r="O52">
        <v>40.631004804418104</v>
      </c>
      <c r="P52">
        <v>31.442017412640432</v>
      </c>
      <c r="Q52">
        <v>5.8014539063502246</v>
      </c>
      <c r="R52">
        <v>5.8009303007037749</v>
      </c>
      <c r="S52">
        <v>6.7715283895287959</v>
      </c>
      <c r="T52">
        <v>0.77977794893617014</v>
      </c>
      <c r="U52">
        <v>49.229870228806405</v>
      </c>
      <c r="V52">
        <v>4.8319059126290709</v>
      </c>
      <c r="W52">
        <v>10.641251485060039</v>
      </c>
      <c r="X52">
        <v>34.829883798867591</v>
      </c>
      <c r="Y52">
        <v>0</v>
      </c>
      <c r="Z52">
        <v>5.5409128149090892</v>
      </c>
      <c r="AA52">
        <v>0</v>
      </c>
      <c r="AB52">
        <v>6.9756213519508101</v>
      </c>
      <c r="AC52">
        <v>0</v>
      </c>
      <c r="AD52">
        <v>4.6762511369317039</v>
      </c>
      <c r="AE52">
        <v>16.994205043269311</v>
      </c>
      <c r="AF52">
        <v>0</v>
      </c>
      <c r="AG52">
        <v>32.253615899454772</v>
      </c>
      <c r="AH52">
        <v>9.5887820733382974</v>
      </c>
      <c r="AI52">
        <v>0</v>
      </c>
      <c r="AJ52">
        <v>0</v>
      </c>
      <c r="AK52">
        <v>29.604325282742323</v>
      </c>
      <c r="AL52">
        <v>35.222840818416515</v>
      </c>
      <c r="AM52">
        <v>8.0946615081481657</v>
      </c>
      <c r="AN52">
        <v>4.1915578417713879E-2</v>
      </c>
      <c r="AO52">
        <v>0</v>
      </c>
      <c r="AP52">
        <v>0</v>
      </c>
      <c r="AQ52">
        <v>0</v>
      </c>
      <c r="AR52">
        <v>14.77640601431159</v>
      </c>
      <c r="AS52">
        <v>15.135384652820154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2.4696161858736061</v>
      </c>
      <c r="AZ52">
        <v>0</v>
      </c>
      <c r="BA52">
        <v>0.40208385542168673</v>
      </c>
      <c r="BB52">
        <v>2.2834150000000002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724.05023673443247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272.79943691634577</v>
      </c>
      <c r="L53">
        <v>9.6698459024307439</v>
      </c>
      <c r="M53">
        <v>35.801082287541881</v>
      </c>
      <c r="N53">
        <v>30.960210224167774</v>
      </c>
      <c r="O53">
        <v>73.725512856505802</v>
      </c>
      <c r="P53">
        <v>31.442017412640432</v>
      </c>
      <c r="Q53">
        <v>5.8014539063502246</v>
      </c>
      <c r="R53">
        <v>5.8009303007037749</v>
      </c>
      <c r="S53">
        <v>6.7715283895287959</v>
      </c>
      <c r="T53">
        <v>0.77977794893617014</v>
      </c>
      <c r="U53">
        <v>50.689117441622287</v>
      </c>
      <c r="V53">
        <v>4.8319059126290709</v>
      </c>
      <c r="W53">
        <v>10.641251485060039</v>
      </c>
      <c r="X53">
        <v>34.829883798867591</v>
      </c>
      <c r="Y53">
        <v>0</v>
      </c>
      <c r="Z53">
        <v>5.5409128149090892</v>
      </c>
      <c r="AA53">
        <v>0</v>
      </c>
      <c r="AB53">
        <v>6.9756213519508101</v>
      </c>
      <c r="AC53">
        <v>0</v>
      </c>
      <c r="AD53">
        <v>4.6762511369317039</v>
      </c>
      <c r="AE53">
        <v>16.994205043269311</v>
      </c>
      <c r="AF53">
        <v>0</v>
      </c>
      <c r="AG53">
        <v>32.253615899454772</v>
      </c>
      <c r="AH53">
        <v>9.5887820733382974</v>
      </c>
      <c r="AI53">
        <v>0</v>
      </c>
      <c r="AJ53">
        <v>0</v>
      </c>
      <c r="AK53">
        <v>29.604325282742323</v>
      </c>
      <c r="AL53">
        <v>35.222840818416515</v>
      </c>
      <c r="AM53">
        <v>8.0946615081481657</v>
      </c>
      <c r="AN53">
        <v>4.1915578417713879E-2</v>
      </c>
      <c r="AO53">
        <v>0</v>
      </c>
      <c r="AP53">
        <v>0</v>
      </c>
      <c r="AQ53">
        <v>0</v>
      </c>
      <c r="AR53">
        <v>14.77640601431159</v>
      </c>
      <c r="AS53">
        <v>15.135384652820154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2.4696161858736061</v>
      </c>
      <c r="AZ53">
        <v>0</v>
      </c>
      <c r="BA53">
        <v>0.40208385542168673</v>
      </c>
      <c r="BB53">
        <v>2.2834150000000002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758.60399199933613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272.79943691634577</v>
      </c>
      <c r="L54">
        <v>9.6698459024307439</v>
      </c>
      <c r="M54">
        <v>35.801082287541881</v>
      </c>
      <c r="N54">
        <v>30.960210224167774</v>
      </c>
      <c r="O54">
        <v>74.151871947039268</v>
      </c>
      <c r="P54">
        <v>31.442017412640432</v>
      </c>
      <c r="Q54">
        <v>5.8014539063502246</v>
      </c>
      <c r="R54">
        <v>5.8009303007037749</v>
      </c>
      <c r="S54">
        <v>6.7715283895287959</v>
      </c>
      <c r="T54">
        <v>0.77977794893617014</v>
      </c>
      <c r="U54">
        <v>53.590697839761084</v>
      </c>
      <c r="V54">
        <v>4.8319059126290709</v>
      </c>
      <c r="W54">
        <v>10.641251485060039</v>
      </c>
      <c r="X54">
        <v>34.829883798867591</v>
      </c>
      <c r="Y54">
        <v>0</v>
      </c>
      <c r="Z54">
        <v>5.5409128149090892</v>
      </c>
      <c r="AA54">
        <v>0</v>
      </c>
      <c r="AB54">
        <v>0</v>
      </c>
      <c r="AC54">
        <v>0</v>
      </c>
      <c r="AD54">
        <v>4.6762511369317039</v>
      </c>
      <c r="AE54">
        <v>16.994205043269311</v>
      </c>
      <c r="AF54">
        <v>0</v>
      </c>
      <c r="AG54">
        <v>32.253615899454772</v>
      </c>
      <c r="AH54">
        <v>9.5887820733382974</v>
      </c>
      <c r="AI54">
        <v>0</v>
      </c>
      <c r="AJ54">
        <v>0</v>
      </c>
      <c r="AK54">
        <v>29.604325282742323</v>
      </c>
      <c r="AL54">
        <v>35.222840818416515</v>
      </c>
      <c r="AM54">
        <v>8.0946615081481657</v>
      </c>
      <c r="AN54">
        <v>4.1915578417713879E-2</v>
      </c>
      <c r="AO54">
        <v>0</v>
      </c>
      <c r="AP54">
        <v>0</v>
      </c>
      <c r="AQ54">
        <v>0</v>
      </c>
      <c r="AR54">
        <v>17.356413532155788</v>
      </c>
      <c r="AS54">
        <v>15.135384652820154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2.4696161858736061</v>
      </c>
      <c r="AZ54">
        <v>0</v>
      </c>
      <c r="BA54">
        <v>0.40208385542168673</v>
      </c>
      <c r="BB54">
        <v>2.2834150000000002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757.53631765390173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272.79943691634577</v>
      </c>
      <c r="L55">
        <v>9.6702084207490469</v>
      </c>
      <c r="M55">
        <v>64.031308697092342</v>
      </c>
      <c r="N55">
        <v>53.052298010305847</v>
      </c>
      <c r="O55">
        <v>74.151871947039268</v>
      </c>
      <c r="P55">
        <v>31.442017412640432</v>
      </c>
      <c r="Q55">
        <v>5.8014539063502246</v>
      </c>
      <c r="R55">
        <v>5.8009303007037749</v>
      </c>
      <c r="S55">
        <v>6.7715283895287959</v>
      </c>
      <c r="T55">
        <v>0.77977794893617014</v>
      </c>
      <c r="U55">
        <v>55.730689683633827</v>
      </c>
      <c r="V55">
        <v>4.8319059126290709</v>
      </c>
      <c r="W55">
        <v>10.639041424430641</v>
      </c>
      <c r="X55">
        <v>34.830170616045308</v>
      </c>
      <c r="Y55">
        <v>0</v>
      </c>
      <c r="Z55">
        <v>5.5409128149090892</v>
      </c>
      <c r="AA55">
        <v>0</v>
      </c>
      <c r="AB55">
        <v>0</v>
      </c>
      <c r="AC55">
        <v>0</v>
      </c>
      <c r="AD55">
        <v>4.6762511369317039</v>
      </c>
      <c r="AE55">
        <v>16.994205043269311</v>
      </c>
      <c r="AF55">
        <v>0</v>
      </c>
      <c r="AG55">
        <v>32.253615899454772</v>
      </c>
      <c r="AH55">
        <v>9.5887820733382974</v>
      </c>
      <c r="AI55">
        <v>0</v>
      </c>
      <c r="AJ55">
        <v>0</v>
      </c>
      <c r="AK55">
        <v>29.604325282742323</v>
      </c>
      <c r="AL55">
        <v>35.222840818416515</v>
      </c>
      <c r="AM55">
        <v>8.0946615081481657</v>
      </c>
      <c r="AN55">
        <v>4.1915578417713879E-2</v>
      </c>
      <c r="AO55">
        <v>0</v>
      </c>
      <c r="AP55">
        <v>0</v>
      </c>
      <c r="AQ55">
        <v>0</v>
      </c>
      <c r="AR55">
        <v>17.356413532155788</v>
      </c>
      <c r="AS55">
        <v>15.135384652820154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2.4696161858736061</v>
      </c>
      <c r="AZ55">
        <v>0</v>
      </c>
      <c r="BA55">
        <v>0.40208385542168673</v>
      </c>
      <c r="BB55">
        <v>2.2834150000000002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809.9970629683296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272.79943691634577</v>
      </c>
      <c r="L56">
        <v>9.6702084207490469</v>
      </c>
      <c r="M56">
        <v>64.031308697092342</v>
      </c>
      <c r="N56">
        <v>53.052298010305847</v>
      </c>
      <c r="O56">
        <v>74.151871947039268</v>
      </c>
      <c r="P56">
        <v>31.442017412640432</v>
      </c>
      <c r="Q56">
        <v>5.8014539063502246</v>
      </c>
      <c r="R56">
        <v>5.8009303007037749</v>
      </c>
      <c r="S56">
        <v>6.7715283895287959</v>
      </c>
      <c r="T56">
        <v>0.77977794893617014</v>
      </c>
      <c r="U56">
        <v>57.080692458226387</v>
      </c>
      <c r="V56">
        <v>4.8319059126290709</v>
      </c>
      <c r="W56">
        <v>10.639041424430641</v>
      </c>
      <c r="X56">
        <v>34.830170616045308</v>
      </c>
      <c r="Y56">
        <v>0</v>
      </c>
      <c r="Z56">
        <v>5.5409128149090892</v>
      </c>
      <c r="AA56">
        <v>0</v>
      </c>
      <c r="AB56">
        <v>0</v>
      </c>
      <c r="AC56">
        <v>0</v>
      </c>
      <c r="AD56">
        <v>4.6762511369317039</v>
      </c>
      <c r="AE56">
        <v>16.994205043269311</v>
      </c>
      <c r="AF56">
        <v>0</v>
      </c>
      <c r="AG56">
        <v>32.253615899454772</v>
      </c>
      <c r="AH56">
        <v>9.5887820733382974</v>
      </c>
      <c r="AI56">
        <v>0</v>
      </c>
      <c r="AJ56">
        <v>0</v>
      </c>
      <c r="AK56">
        <v>29.604325282742323</v>
      </c>
      <c r="AL56">
        <v>35.222840818416515</v>
      </c>
      <c r="AM56">
        <v>8.0946615081481657</v>
      </c>
      <c r="AN56">
        <v>4.1915578417713879E-2</v>
      </c>
      <c r="AO56">
        <v>0</v>
      </c>
      <c r="AP56">
        <v>0</v>
      </c>
      <c r="AQ56">
        <v>0</v>
      </c>
      <c r="AR56">
        <v>17.356413532155788</v>
      </c>
      <c r="AS56">
        <v>15.135384652820154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2.4696161858736061</v>
      </c>
      <c r="AZ56">
        <v>0</v>
      </c>
      <c r="BA56">
        <v>0.40208385542168673</v>
      </c>
      <c r="BB56">
        <v>2.2834150000000002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811.34706574292215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272.79943691634577</v>
      </c>
      <c r="L57">
        <v>9.6702084207490469</v>
      </c>
      <c r="M57">
        <v>64.031308697092342</v>
      </c>
      <c r="N57">
        <v>53.052298010305847</v>
      </c>
      <c r="O57">
        <v>74.151871947039268</v>
      </c>
      <c r="P57">
        <v>31.442017412640432</v>
      </c>
      <c r="Q57">
        <v>5.8014539063502246</v>
      </c>
      <c r="R57">
        <v>5.8009303007037749</v>
      </c>
      <c r="S57">
        <v>6.7715283895287959</v>
      </c>
      <c r="T57">
        <v>0.77977794893617014</v>
      </c>
      <c r="U57">
        <v>60.400356942402837</v>
      </c>
      <c r="V57">
        <v>4.8319059126290709</v>
      </c>
      <c r="W57">
        <v>10.641251485060039</v>
      </c>
      <c r="X57">
        <v>34.829274716828053</v>
      </c>
      <c r="Y57">
        <v>0</v>
      </c>
      <c r="Z57">
        <v>5.5409128149090892</v>
      </c>
      <c r="AA57">
        <v>0</v>
      </c>
      <c r="AB57">
        <v>0</v>
      </c>
      <c r="AC57">
        <v>0</v>
      </c>
      <c r="AD57">
        <v>4.6762511369317039</v>
      </c>
      <c r="AE57">
        <v>16.994205043269311</v>
      </c>
      <c r="AF57">
        <v>0</v>
      </c>
      <c r="AG57">
        <v>32.253615899454772</v>
      </c>
      <c r="AH57">
        <v>9.5887820733382974</v>
      </c>
      <c r="AI57">
        <v>0</v>
      </c>
      <c r="AJ57">
        <v>0</v>
      </c>
      <c r="AK57">
        <v>29.604325282742323</v>
      </c>
      <c r="AL57">
        <v>35.222840818416515</v>
      </c>
      <c r="AM57">
        <v>8.0946615081481657</v>
      </c>
      <c r="AN57">
        <v>4.1915578417713879E-2</v>
      </c>
      <c r="AO57">
        <v>0</v>
      </c>
      <c r="AP57">
        <v>0</v>
      </c>
      <c r="AQ57">
        <v>0</v>
      </c>
      <c r="AR57">
        <v>14.77640601431159</v>
      </c>
      <c r="AS57">
        <v>15.135384652820154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2.4696161858736061</v>
      </c>
      <c r="AZ57">
        <v>0</v>
      </c>
      <c r="BA57">
        <v>0.40208385542168673</v>
      </c>
      <c r="BB57">
        <v>2.2834150000000002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812.08803687066666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272.79943691634577</v>
      </c>
      <c r="L58">
        <v>9.669919491377712</v>
      </c>
      <c r="M58">
        <v>64.031308697092342</v>
      </c>
      <c r="N58">
        <v>53.052298010305847</v>
      </c>
      <c r="O58">
        <v>74.151871947039268</v>
      </c>
      <c r="P58">
        <v>31.442017412640432</v>
      </c>
      <c r="Q58">
        <v>5.8014539063502246</v>
      </c>
      <c r="R58">
        <v>5.8009303007037749</v>
      </c>
      <c r="S58">
        <v>6.7715283895287959</v>
      </c>
      <c r="T58">
        <v>0.77977794893617014</v>
      </c>
      <c r="U58">
        <v>61.570091414063022</v>
      </c>
      <c r="V58">
        <v>4.8319059126290709</v>
      </c>
      <c r="W58">
        <v>10.641251485060039</v>
      </c>
      <c r="X58">
        <v>34.829883798867591</v>
      </c>
      <c r="Y58">
        <v>0</v>
      </c>
      <c r="Z58">
        <v>5.5409128149090892</v>
      </c>
      <c r="AA58">
        <v>0</v>
      </c>
      <c r="AB58">
        <v>0</v>
      </c>
      <c r="AC58">
        <v>0</v>
      </c>
      <c r="AD58">
        <v>4.6762511369317039</v>
      </c>
      <c r="AE58">
        <v>16.994205043269311</v>
      </c>
      <c r="AF58">
        <v>0</v>
      </c>
      <c r="AG58">
        <v>32.253615899454772</v>
      </c>
      <c r="AH58">
        <v>9.5887820733382974</v>
      </c>
      <c r="AI58">
        <v>0</v>
      </c>
      <c r="AJ58">
        <v>0</v>
      </c>
      <c r="AK58">
        <v>29.604325282742323</v>
      </c>
      <c r="AL58">
        <v>35.222840818416515</v>
      </c>
      <c r="AM58">
        <v>8.0946615081481657</v>
      </c>
      <c r="AN58">
        <v>4.1915578417713879E-2</v>
      </c>
      <c r="AO58">
        <v>0</v>
      </c>
      <c r="AP58">
        <v>0</v>
      </c>
      <c r="AQ58">
        <v>0</v>
      </c>
      <c r="AR58">
        <v>14.77640601431159</v>
      </c>
      <c r="AS58">
        <v>15.135384652820154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2.4696161858736061</v>
      </c>
      <c r="AZ58">
        <v>0</v>
      </c>
      <c r="BA58">
        <v>0.40208385542168673</v>
      </c>
      <c r="BB58">
        <v>2.2834150000000002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813.25809149499491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272.80981700429294</v>
      </c>
      <c r="L59">
        <v>9.6700882463908115</v>
      </c>
      <c r="M59">
        <v>64.031308697092342</v>
      </c>
      <c r="N59">
        <v>53.052298010305847</v>
      </c>
      <c r="O59">
        <v>74.151871947039268</v>
      </c>
      <c r="P59">
        <v>31.442017412640432</v>
      </c>
      <c r="Q59">
        <v>5.8014539063502246</v>
      </c>
      <c r="R59">
        <v>5.8009303007037749</v>
      </c>
      <c r="S59">
        <v>6.7715283895287959</v>
      </c>
      <c r="T59">
        <v>0.77977794893617014</v>
      </c>
      <c r="U59">
        <v>62.110113862166891</v>
      </c>
      <c r="V59">
        <v>4.8398913137089989</v>
      </c>
      <c r="W59">
        <v>10.641251485060039</v>
      </c>
      <c r="X59">
        <v>34.829883798867591</v>
      </c>
      <c r="Y59">
        <v>0</v>
      </c>
      <c r="Z59">
        <v>5.5409128149090892</v>
      </c>
      <c r="AA59">
        <v>0</v>
      </c>
      <c r="AB59">
        <v>0</v>
      </c>
      <c r="AC59">
        <v>0</v>
      </c>
      <c r="AD59">
        <v>4.6762511369317039</v>
      </c>
      <c r="AE59">
        <v>16.994205043269311</v>
      </c>
      <c r="AF59">
        <v>0</v>
      </c>
      <c r="AG59">
        <v>32.253615899454772</v>
      </c>
      <c r="AH59">
        <v>9.5887820733382974</v>
      </c>
      <c r="AI59">
        <v>0</v>
      </c>
      <c r="AJ59">
        <v>0</v>
      </c>
      <c r="AK59">
        <v>29.604325282742323</v>
      </c>
      <c r="AL59">
        <v>35.222840818416515</v>
      </c>
      <c r="AM59">
        <v>5.4073647552505451</v>
      </c>
      <c r="AN59">
        <v>4.1915578417713879E-2</v>
      </c>
      <c r="AO59">
        <v>0</v>
      </c>
      <c r="AP59">
        <v>0</v>
      </c>
      <c r="AQ59">
        <v>0</v>
      </c>
      <c r="AR59">
        <v>14.77640601431159</v>
      </c>
      <c r="AS59">
        <v>15.135384652820154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2.4696161858736061</v>
      </c>
      <c r="AZ59">
        <v>0</v>
      </c>
      <c r="BA59">
        <v>0.40208385542168673</v>
      </c>
      <c r="BB59">
        <v>2.2834150000000002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811.1293514342417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272.80981700429294</v>
      </c>
      <c r="L60">
        <v>9.6700882463908115</v>
      </c>
      <c r="M60">
        <v>64.031308697092342</v>
      </c>
      <c r="N60">
        <v>53.052298010305847</v>
      </c>
      <c r="O60">
        <v>74.151871947039268</v>
      </c>
      <c r="P60">
        <v>31.442017412640432</v>
      </c>
      <c r="Q60">
        <v>5.8014539063502246</v>
      </c>
      <c r="R60">
        <v>5.8009303007037749</v>
      </c>
      <c r="S60">
        <v>6.7715283895287959</v>
      </c>
      <c r="T60">
        <v>0.77977794893617014</v>
      </c>
      <c r="U60">
        <v>62.109708399437196</v>
      </c>
      <c r="V60">
        <v>4.8319059126290709</v>
      </c>
      <c r="W60">
        <v>10.641251485060039</v>
      </c>
      <c r="X60">
        <v>34.829883798867591</v>
      </c>
      <c r="Y60">
        <v>0</v>
      </c>
      <c r="Z60">
        <v>5.5409128149090892</v>
      </c>
      <c r="AA60">
        <v>0</v>
      </c>
      <c r="AB60">
        <v>0</v>
      </c>
      <c r="AC60">
        <v>0</v>
      </c>
      <c r="AD60">
        <v>4.6762511369317039</v>
      </c>
      <c r="AE60">
        <v>16.994205043269311</v>
      </c>
      <c r="AF60">
        <v>0</v>
      </c>
      <c r="AG60">
        <v>32.253615899454772</v>
      </c>
      <c r="AH60">
        <v>9.5887820733382974</v>
      </c>
      <c r="AI60">
        <v>0</v>
      </c>
      <c r="AJ60">
        <v>0</v>
      </c>
      <c r="AK60">
        <v>29.604325282742323</v>
      </c>
      <c r="AL60">
        <v>35.222840818416515</v>
      </c>
      <c r="AM60">
        <v>5.4073647552505451</v>
      </c>
      <c r="AN60">
        <v>4.1915578417713879E-2</v>
      </c>
      <c r="AO60">
        <v>0</v>
      </c>
      <c r="AP60">
        <v>0</v>
      </c>
      <c r="AQ60">
        <v>0</v>
      </c>
      <c r="AR60">
        <v>14.77640601431159</v>
      </c>
      <c r="AS60">
        <v>15.135384652820154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2.4696161858736061</v>
      </c>
      <c r="AZ60">
        <v>0</v>
      </c>
      <c r="BA60">
        <v>0.40208385542168673</v>
      </c>
      <c r="BB60">
        <v>2.2834150000000002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811.12096057043186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272.80981700429294</v>
      </c>
      <c r="L61">
        <v>9.6699623278522644</v>
      </c>
      <c r="M61">
        <v>64.031308697092342</v>
      </c>
      <c r="N61">
        <v>53.052298010305847</v>
      </c>
      <c r="O61">
        <v>74.151871947039268</v>
      </c>
      <c r="P61">
        <v>31.442017412640432</v>
      </c>
      <c r="Q61">
        <v>5.8014539063502246</v>
      </c>
      <c r="R61">
        <v>5.8009303007037749</v>
      </c>
      <c r="S61">
        <v>6.7715283895287959</v>
      </c>
      <c r="T61">
        <v>0.77977794893617014</v>
      </c>
      <c r="U61">
        <v>62.109708399437196</v>
      </c>
      <c r="V61">
        <v>6.0716766015907444</v>
      </c>
      <c r="W61">
        <v>19.548488958894882</v>
      </c>
      <c r="X61">
        <v>62.34220080559875</v>
      </c>
      <c r="Y61">
        <v>0</v>
      </c>
      <c r="Z61">
        <v>8.3113692223636342</v>
      </c>
      <c r="AA61">
        <v>0</v>
      </c>
      <c r="AB61">
        <v>0</v>
      </c>
      <c r="AC61">
        <v>0</v>
      </c>
      <c r="AD61">
        <v>4.6762511369317039</v>
      </c>
      <c r="AE61">
        <v>16.994205043269311</v>
      </c>
      <c r="AF61">
        <v>0</v>
      </c>
      <c r="AG61">
        <v>32.253615899454772</v>
      </c>
      <c r="AH61">
        <v>9.5887820733382974</v>
      </c>
      <c r="AI61">
        <v>0</v>
      </c>
      <c r="AJ61">
        <v>0</v>
      </c>
      <c r="AK61">
        <v>29.604325282742323</v>
      </c>
      <c r="AL61">
        <v>35.222840818416515</v>
      </c>
      <c r="AM61">
        <v>5.4073647552505451</v>
      </c>
      <c r="AN61">
        <v>4.1915578417713879E-2</v>
      </c>
      <c r="AO61">
        <v>0</v>
      </c>
      <c r="AP61">
        <v>0</v>
      </c>
      <c r="AQ61">
        <v>0</v>
      </c>
      <c r="AR61">
        <v>14.77640601431159</v>
      </c>
      <c r="AS61">
        <v>15.135384652820154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2.4696161858736061</v>
      </c>
      <c r="AZ61">
        <v>0</v>
      </c>
      <c r="BA61">
        <v>0.40208385542168673</v>
      </c>
      <c r="BB61">
        <v>2.2834150000000002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851.55061622887547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272.80981700429294</v>
      </c>
      <c r="L62">
        <v>9.670079467256425</v>
      </c>
      <c r="M62">
        <v>64.031308697092342</v>
      </c>
      <c r="N62">
        <v>53.052298010305847</v>
      </c>
      <c r="O62">
        <v>74.151871947039268</v>
      </c>
      <c r="P62">
        <v>31.442017412640432</v>
      </c>
      <c r="Q62">
        <v>5.8014539063502246</v>
      </c>
      <c r="R62">
        <v>5.8009303007037749</v>
      </c>
      <c r="S62">
        <v>6.7715283895287959</v>
      </c>
      <c r="T62">
        <v>0.77977794893617014</v>
      </c>
      <c r="U62">
        <v>62.109708399437196</v>
      </c>
      <c r="V62">
        <v>6.0716766015907444</v>
      </c>
      <c r="W62">
        <v>19.709667967045203</v>
      </c>
      <c r="X62">
        <v>63.011440178206747</v>
      </c>
      <c r="Y62">
        <v>0</v>
      </c>
      <c r="Z62">
        <v>8.3113692223636342</v>
      </c>
      <c r="AA62">
        <v>5.9698718949367109</v>
      </c>
      <c r="AB62">
        <v>0</v>
      </c>
      <c r="AC62">
        <v>0</v>
      </c>
      <c r="AD62">
        <v>4.6762511369317039</v>
      </c>
      <c r="AE62">
        <v>16.994205043269311</v>
      </c>
      <c r="AF62">
        <v>0</v>
      </c>
      <c r="AG62">
        <v>32.253615899454772</v>
      </c>
      <c r="AH62">
        <v>9.5887820733382974</v>
      </c>
      <c r="AI62">
        <v>0</v>
      </c>
      <c r="AJ62">
        <v>0</v>
      </c>
      <c r="AK62">
        <v>29.604325282742323</v>
      </c>
      <c r="AL62">
        <v>35.222840818416515</v>
      </c>
      <c r="AM62">
        <v>5.4073647552505451</v>
      </c>
      <c r="AN62">
        <v>4.1915578417713879E-2</v>
      </c>
      <c r="AO62">
        <v>0</v>
      </c>
      <c r="AP62">
        <v>0</v>
      </c>
      <c r="AQ62">
        <v>0</v>
      </c>
      <c r="AR62">
        <v>14.77640601431159</v>
      </c>
      <c r="AS62">
        <v>15.135384652820154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2.4696161858736061</v>
      </c>
      <c r="AZ62">
        <v>0</v>
      </c>
      <c r="BA62">
        <v>0.40208385542168673</v>
      </c>
      <c r="BB62">
        <v>2.2834150000000002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858.35102364397471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272.80981700429294</v>
      </c>
      <c r="L63">
        <v>19.349928043469728</v>
      </c>
      <c r="M63">
        <v>64.031308697092342</v>
      </c>
      <c r="N63">
        <v>53.052298010305847</v>
      </c>
      <c r="O63">
        <v>74.151871947039268</v>
      </c>
      <c r="P63">
        <v>31.442017412640432</v>
      </c>
      <c r="Q63">
        <v>9.6415052887287693</v>
      </c>
      <c r="R63">
        <v>9.4473067006269602</v>
      </c>
      <c r="S63">
        <v>9.9985087976539599</v>
      </c>
      <c r="T63">
        <v>1.412171494949495</v>
      </c>
      <c r="U63">
        <v>62.109708399437196</v>
      </c>
      <c r="V63">
        <v>8.8423030042143278</v>
      </c>
      <c r="W63">
        <v>19.709667967045203</v>
      </c>
      <c r="X63">
        <v>63.011440178206747</v>
      </c>
      <c r="Y63">
        <v>0</v>
      </c>
      <c r="Z63">
        <v>8.3113692223636342</v>
      </c>
      <c r="AA63">
        <v>7.418700555696204</v>
      </c>
      <c r="AB63">
        <v>1.7650863311431519</v>
      </c>
      <c r="AC63">
        <v>4.9969919202138264</v>
      </c>
      <c r="AD63">
        <v>4.6762511369317039</v>
      </c>
      <c r="AE63">
        <v>25.139356854813979</v>
      </c>
      <c r="AF63">
        <v>0</v>
      </c>
      <c r="AG63">
        <v>32.253615899454772</v>
      </c>
      <c r="AH63">
        <v>23.684292201477845</v>
      </c>
      <c r="AI63">
        <v>0</v>
      </c>
      <c r="AJ63">
        <v>0</v>
      </c>
      <c r="AK63">
        <v>29.604325282742323</v>
      </c>
      <c r="AL63">
        <v>35.222840818416515</v>
      </c>
      <c r="AM63">
        <v>5.4073647552505451</v>
      </c>
      <c r="AN63">
        <v>4.1915578417713879E-2</v>
      </c>
      <c r="AO63">
        <v>0</v>
      </c>
      <c r="AP63">
        <v>0</v>
      </c>
      <c r="AQ63">
        <v>0</v>
      </c>
      <c r="AR63">
        <v>17.356413532155788</v>
      </c>
      <c r="AS63">
        <v>15.135384652820154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2.4696161858736061</v>
      </c>
      <c r="AZ63">
        <v>0</v>
      </c>
      <c r="BA63">
        <v>0.9781042233009708</v>
      </c>
      <c r="BB63">
        <v>2.4616217953667956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915.93310389214287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290.22219463484663</v>
      </c>
      <c r="L64">
        <v>19.349928043469728</v>
      </c>
      <c r="M64">
        <v>64.031308697092342</v>
      </c>
      <c r="N64">
        <v>53.052298010305847</v>
      </c>
      <c r="O64">
        <v>74.151871947039268</v>
      </c>
      <c r="P64">
        <v>31.442017412640432</v>
      </c>
      <c r="Q64">
        <v>9.6415052887287693</v>
      </c>
      <c r="R64">
        <v>9.5847614680165663</v>
      </c>
      <c r="S64">
        <v>11.785960227103191</v>
      </c>
      <c r="T64">
        <v>1.4196514113712373</v>
      </c>
      <c r="U64">
        <v>62.109708399437196</v>
      </c>
      <c r="V64">
        <v>8.8423030042143278</v>
      </c>
      <c r="W64">
        <v>19.709667967045203</v>
      </c>
      <c r="X64">
        <v>63.011440178206747</v>
      </c>
      <c r="Y64">
        <v>0</v>
      </c>
      <c r="Z64">
        <v>5.5409128149090892</v>
      </c>
      <c r="AA64">
        <v>11.939743789873422</v>
      </c>
      <c r="AB64">
        <v>6.9756213519508101</v>
      </c>
      <c r="AC64">
        <v>9.9939842857685761</v>
      </c>
      <c r="AD64">
        <v>4.6762511369317039</v>
      </c>
      <c r="AE64">
        <v>25.139356854813979</v>
      </c>
      <c r="AF64">
        <v>0</v>
      </c>
      <c r="AG64">
        <v>32.253615899454772</v>
      </c>
      <c r="AH64">
        <v>34.519615641918705</v>
      </c>
      <c r="AI64">
        <v>0</v>
      </c>
      <c r="AJ64">
        <v>0</v>
      </c>
      <c r="AK64">
        <v>29.604325282742323</v>
      </c>
      <c r="AL64">
        <v>35.222840818416515</v>
      </c>
      <c r="AM64">
        <v>5.4073647552505451</v>
      </c>
      <c r="AN64">
        <v>4.1915578417713879E-2</v>
      </c>
      <c r="AO64">
        <v>0</v>
      </c>
      <c r="AP64">
        <v>0</v>
      </c>
      <c r="AQ64">
        <v>0</v>
      </c>
      <c r="AR64">
        <v>17.356413532155788</v>
      </c>
      <c r="AS64">
        <v>15.135384652820154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2.4696161858736061</v>
      </c>
      <c r="AZ64">
        <v>0</v>
      </c>
      <c r="BA64">
        <v>1.4221988628762539</v>
      </c>
      <c r="BB64">
        <v>2.4616217953667956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958.51539992905828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328.91919459434246</v>
      </c>
      <c r="L65">
        <v>19.349928043469728</v>
      </c>
      <c r="M65">
        <v>64.031308697092342</v>
      </c>
      <c r="N65">
        <v>53.052298010305847</v>
      </c>
      <c r="O65">
        <v>74.151871947039268</v>
      </c>
      <c r="P65">
        <v>31.442017412640432</v>
      </c>
      <c r="Q65">
        <v>9.6409961480127908</v>
      </c>
      <c r="R65">
        <v>9.5847614680165663</v>
      </c>
      <c r="S65">
        <v>11.784688990654205</v>
      </c>
      <c r="T65">
        <v>1.4196514113712373</v>
      </c>
      <c r="U65">
        <v>62.109708399437196</v>
      </c>
      <c r="V65">
        <v>8.8423030042143278</v>
      </c>
      <c r="W65">
        <v>19.709667967045203</v>
      </c>
      <c r="X65">
        <v>63.011440178206747</v>
      </c>
      <c r="Y65">
        <v>0</v>
      </c>
      <c r="Z65">
        <v>5.5409128149090892</v>
      </c>
      <c r="AA65">
        <v>11.939743789873422</v>
      </c>
      <c r="AB65">
        <v>6.9756213519508101</v>
      </c>
      <c r="AC65">
        <v>9.9939842857685761</v>
      </c>
      <c r="AD65">
        <v>4.6762511369317039</v>
      </c>
      <c r="AE65">
        <v>25.139356854813979</v>
      </c>
      <c r="AF65">
        <v>0</v>
      </c>
      <c r="AG65">
        <v>32.253615899454772</v>
      </c>
      <c r="AH65">
        <v>34.519615641918705</v>
      </c>
      <c r="AI65">
        <v>0</v>
      </c>
      <c r="AJ65">
        <v>0</v>
      </c>
      <c r="AK65">
        <v>29.604325282742323</v>
      </c>
      <c r="AL65">
        <v>18.450059618416518</v>
      </c>
      <c r="AM65">
        <v>5.4073647552505451</v>
      </c>
      <c r="AN65">
        <v>4.1915578417713879E-2</v>
      </c>
      <c r="AO65">
        <v>0</v>
      </c>
      <c r="AP65">
        <v>0.65311086884838443</v>
      </c>
      <c r="AQ65">
        <v>0</v>
      </c>
      <c r="AR65">
        <v>17.356413532155788</v>
      </c>
      <c r="AS65">
        <v>15.135384652820154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2.4696161858736061</v>
      </c>
      <c r="AZ65">
        <v>0</v>
      </c>
      <c r="BA65">
        <v>1.4221988628762539</v>
      </c>
      <c r="BB65">
        <v>2.4616217953667956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981.09094918023743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338.59227796136651</v>
      </c>
      <c r="L66">
        <v>19.349983153297817</v>
      </c>
      <c r="M66">
        <v>64.031308697092342</v>
      </c>
      <c r="N66">
        <v>53.052298010305847</v>
      </c>
      <c r="O66">
        <v>74.151871947039268</v>
      </c>
      <c r="P66">
        <v>31.442017412640432</v>
      </c>
      <c r="Q66">
        <v>9.6409961480127908</v>
      </c>
      <c r="R66">
        <v>9.5847614680165663</v>
      </c>
      <c r="S66">
        <v>11.784688990654205</v>
      </c>
      <c r="T66">
        <v>1.4196514113712373</v>
      </c>
      <c r="U66">
        <v>62.109708399437196</v>
      </c>
      <c r="V66">
        <v>8.8423030042143278</v>
      </c>
      <c r="W66">
        <v>19.709667967045203</v>
      </c>
      <c r="X66">
        <v>63.011440178206747</v>
      </c>
      <c r="Y66">
        <v>0</v>
      </c>
      <c r="Z66">
        <v>5.5409128149090892</v>
      </c>
      <c r="AA66">
        <v>11.939743789873422</v>
      </c>
      <c r="AB66">
        <v>13.95124270390162</v>
      </c>
      <c r="AC66">
        <v>9.9939842857685761</v>
      </c>
      <c r="AD66">
        <v>4.6762511369317039</v>
      </c>
      <c r="AE66">
        <v>25.139356854813979</v>
      </c>
      <c r="AF66">
        <v>0</v>
      </c>
      <c r="AG66">
        <v>32.253615899454772</v>
      </c>
      <c r="AH66">
        <v>34.519615641918705</v>
      </c>
      <c r="AI66">
        <v>0</v>
      </c>
      <c r="AJ66">
        <v>0</v>
      </c>
      <c r="AK66">
        <v>29.604325282742323</v>
      </c>
      <c r="AL66">
        <v>18.450059618416518</v>
      </c>
      <c r="AM66">
        <v>5.4073647552505451</v>
      </c>
      <c r="AN66">
        <v>4.1915578417713879E-2</v>
      </c>
      <c r="AO66">
        <v>0</v>
      </c>
      <c r="AP66">
        <v>0.65311086884838443</v>
      </c>
      <c r="AQ66">
        <v>0</v>
      </c>
      <c r="AR66">
        <v>14.77640601431159</v>
      </c>
      <c r="AS66">
        <v>15.135384652820154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2.4696161858736061</v>
      </c>
      <c r="AZ66">
        <v>0</v>
      </c>
      <c r="BA66">
        <v>1.4221988628762539</v>
      </c>
      <c r="BB66">
        <v>2.4616217953667956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995.15970149119619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348.26762981189756</v>
      </c>
      <c r="L67">
        <v>19.349983153297817</v>
      </c>
      <c r="M67">
        <v>64.031308697092342</v>
      </c>
      <c r="N67">
        <v>53.052298010305847</v>
      </c>
      <c r="O67">
        <v>74.151871947039268</v>
      </c>
      <c r="P67">
        <v>31.442017412640432</v>
      </c>
      <c r="Q67">
        <v>9.6409961480127908</v>
      </c>
      <c r="R67">
        <v>9.5847614680165663</v>
      </c>
      <c r="S67">
        <v>11.784688990654205</v>
      </c>
      <c r="T67">
        <v>1.4196514113712373</v>
      </c>
      <c r="U67">
        <v>62.109708399437196</v>
      </c>
      <c r="V67">
        <v>8.8423030042143278</v>
      </c>
      <c r="W67">
        <v>19.709667967045203</v>
      </c>
      <c r="X67">
        <v>63.011440178206747</v>
      </c>
      <c r="Y67">
        <v>0</v>
      </c>
      <c r="Z67">
        <v>5.5409128149090892</v>
      </c>
      <c r="AA67">
        <v>17.909615684810134</v>
      </c>
      <c r="AB67">
        <v>13.95124270390162</v>
      </c>
      <c r="AC67">
        <v>9.9939842857685761</v>
      </c>
      <c r="AD67">
        <v>9.3525031641662508</v>
      </c>
      <c r="AE67">
        <v>16.994205043269311</v>
      </c>
      <c r="AF67">
        <v>0</v>
      </c>
      <c r="AG67">
        <v>32.253615899454772</v>
      </c>
      <c r="AH67">
        <v>34.519615641918705</v>
      </c>
      <c r="AI67">
        <v>0</v>
      </c>
      <c r="AJ67">
        <v>0</v>
      </c>
      <c r="AK67">
        <v>29.604325282742323</v>
      </c>
      <c r="AL67">
        <v>18.450059618416518</v>
      </c>
      <c r="AM67">
        <v>5.4073647552505451</v>
      </c>
      <c r="AN67">
        <v>4.1915578417713879E-2</v>
      </c>
      <c r="AO67">
        <v>0</v>
      </c>
      <c r="AP67">
        <v>1.1973702922120959</v>
      </c>
      <c r="AQ67">
        <v>0</v>
      </c>
      <c r="AR67">
        <v>14.77640601431159</v>
      </c>
      <c r="AS67">
        <v>15.135384652820154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2.4696161858736061</v>
      </c>
      <c r="AZ67">
        <v>0</v>
      </c>
      <c r="BA67">
        <v>1.4221988628762539</v>
      </c>
      <c r="BB67">
        <v>2.4616217953667956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1007.8802848757176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357.94074272764993</v>
      </c>
      <c r="L68">
        <v>19.349983153297817</v>
      </c>
      <c r="M68">
        <v>64.031308697092342</v>
      </c>
      <c r="N68">
        <v>53.052298010305847</v>
      </c>
      <c r="O68">
        <v>74.151871947039268</v>
      </c>
      <c r="P68">
        <v>31.442017412640432</v>
      </c>
      <c r="Q68">
        <v>9.6409961480127908</v>
      </c>
      <c r="R68">
        <v>9.5847614680165663</v>
      </c>
      <c r="S68">
        <v>11.784688990654205</v>
      </c>
      <c r="T68">
        <v>1.4196514113712373</v>
      </c>
      <c r="U68">
        <v>62.109708399437196</v>
      </c>
      <c r="V68">
        <v>8.8423030042143278</v>
      </c>
      <c r="W68">
        <v>19.709667967045203</v>
      </c>
      <c r="X68">
        <v>63.011440178206747</v>
      </c>
      <c r="Y68">
        <v>0</v>
      </c>
      <c r="Z68">
        <v>5.5409128149090892</v>
      </c>
      <c r="AA68">
        <v>17.909615684810134</v>
      </c>
      <c r="AB68">
        <v>13.95124270390162</v>
      </c>
      <c r="AC68">
        <v>9.9939842857685761</v>
      </c>
      <c r="AD68">
        <v>9.3525031641662508</v>
      </c>
      <c r="AE68">
        <v>16.994205043269311</v>
      </c>
      <c r="AF68">
        <v>0</v>
      </c>
      <c r="AG68">
        <v>32.253615899454772</v>
      </c>
      <c r="AH68">
        <v>34.519615641918705</v>
      </c>
      <c r="AI68">
        <v>0</v>
      </c>
      <c r="AJ68">
        <v>0</v>
      </c>
      <c r="AK68">
        <v>29.604325282742323</v>
      </c>
      <c r="AL68">
        <v>18.450059618416518</v>
      </c>
      <c r="AM68">
        <v>5.4073647552505451</v>
      </c>
      <c r="AN68">
        <v>4.1915578417713879E-2</v>
      </c>
      <c r="AO68">
        <v>0</v>
      </c>
      <c r="AP68">
        <v>1.1973702922120959</v>
      </c>
      <c r="AQ68">
        <v>0</v>
      </c>
      <c r="AR68">
        <v>14.77640601431159</v>
      </c>
      <c r="AS68">
        <v>15.135384652820154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2.4696161858736061</v>
      </c>
      <c r="AZ68">
        <v>0</v>
      </c>
      <c r="BA68">
        <v>1.4221988628762539</v>
      </c>
      <c r="BB68">
        <v>2.4616217953667956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1017.5533977914698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357.94074272764993</v>
      </c>
      <c r="L69">
        <v>19.349983153297817</v>
      </c>
      <c r="M69">
        <v>64.031308697092342</v>
      </c>
      <c r="N69">
        <v>53.052298010305847</v>
      </c>
      <c r="O69">
        <v>74.151871947039268</v>
      </c>
      <c r="P69">
        <v>31.442017412640432</v>
      </c>
      <c r="Q69">
        <v>9.6409961480127908</v>
      </c>
      <c r="R69">
        <v>9.5847614680165663</v>
      </c>
      <c r="S69">
        <v>11.784688990654205</v>
      </c>
      <c r="T69">
        <v>1.4196514113712373</v>
      </c>
      <c r="U69">
        <v>62.109708399437196</v>
      </c>
      <c r="V69">
        <v>8.5425639193257084</v>
      </c>
      <c r="W69">
        <v>19.709667967045203</v>
      </c>
      <c r="X69">
        <v>63.011440178206747</v>
      </c>
      <c r="Y69">
        <v>0</v>
      </c>
      <c r="Z69">
        <v>5.5409128149090892</v>
      </c>
      <c r="AA69">
        <v>17.909615684810134</v>
      </c>
      <c r="AB69">
        <v>13.95124270390162</v>
      </c>
      <c r="AC69">
        <v>9.9939842857685761</v>
      </c>
      <c r="AD69">
        <v>9.3525031641662508</v>
      </c>
      <c r="AE69">
        <v>16.994205043269311</v>
      </c>
      <c r="AF69">
        <v>0</v>
      </c>
      <c r="AG69">
        <v>32.253615899454772</v>
      </c>
      <c r="AH69">
        <v>34.519615641918705</v>
      </c>
      <c r="AI69">
        <v>0</v>
      </c>
      <c r="AJ69">
        <v>0</v>
      </c>
      <c r="AK69">
        <v>29.604325282742323</v>
      </c>
      <c r="AL69">
        <v>18.450059618416518</v>
      </c>
      <c r="AM69">
        <v>5.4073647552505451</v>
      </c>
      <c r="AN69">
        <v>4.1915578417713879E-2</v>
      </c>
      <c r="AO69">
        <v>0</v>
      </c>
      <c r="AP69">
        <v>1.7416292763877379</v>
      </c>
      <c r="AQ69">
        <v>0</v>
      </c>
      <c r="AR69">
        <v>14.77640601431159</v>
      </c>
      <c r="AS69">
        <v>15.135384652820154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2.4696161858736061</v>
      </c>
      <c r="AZ69">
        <v>0</v>
      </c>
      <c r="BA69">
        <v>1.4221988628762539</v>
      </c>
      <c r="BB69">
        <v>2.4616217953667956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1017.7979176907569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357.94074272764993</v>
      </c>
      <c r="L70">
        <v>19.349983153297817</v>
      </c>
      <c r="M70">
        <v>64.031308697092342</v>
      </c>
      <c r="N70">
        <v>53.052298010305847</v>
      </c>
      <c r="O70">
        <v>74.151871947039268</v>
      </c>
      <c r="P70">
        <v>31.442017412640432</v>
      </c>
      <c r="Q70">
        <v>9.6409961480127908</v>
      </c>
      <c r="R70">
        <v>9.5847614680165663</v>
      </c>
      <c r="S70">
        <v>11.784688990654205</v>
      </c>
      <c r="T70">
        <v>1.4196514113712373</v>
      </c>
      <c r="U70">
        <v>62.109708399437196</v>
      </c>
      <c r="V70">
        <v>8.5425639193257084</v>
      </c>
      <c r="W70">
        <v>19.709667967045203</v>
      </c>
      <c r="X70">
        <v>63.011440178206747</v>
      </c>
      <c r="Y70">
        <v>0</v>
      </c>
      <c r="Z70">
        <v>5.5409128149090892</v>
      </c>
      <c r="AA70">
        <v>17.909615684810134</v>
      </c>
      <c r="AB70">
        <v>13.95124270390162</v>
      </c>
      <c r="AC70">
        <v>9.9939842857685761</v>
      </c>
      <c r="AD70">
        <v>9.3525031641662508</v>
      </c>
      <c r="AE70">
        <v>16.994205043269311</v>
      </c>
      <c r="AF70">
        <v>0</v>
      </c>
      <c r="AG70">
        <v>32.253615899454772</v>
      </c>
      <c r="AH70">
        <v>34.519615641918705</v>
      </c>
      <c r="AI70">
        <v>0</v>
      </c>
      <c r="AJ70">
        <v>0</v>
      </c>
      <c r="AK70">
        <v>29.604325282742323</v>
      </c>
      <c r="AL70">
        <v>18.450059618416518</v>
      </c>
      <c r="AM70">
        <v>5.4073647552505451</v>
      </c>
      <c r="AN70">
        <v>4.1915578417713879E-2</v>
      </c>
      <c r="AO70">
        <v>0</v>
      </c>
      <c r="AP70">
        <v>1.7416292763877379</v>
      </c>
      <c r="AQ70">
        <v>0</v>
      </c>
      <c r="AR70">
        <v>14.77640601431159</v>
      </c>
      <c r="AS70">
        <v>15.135384652820154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2.4696161858736061</v>
      </c>
      <c r="AZ70">
        <v>0.86124248618784527</v>
      </c>
      <c r="BA70">
        <v>1.4221988628762539</v>
      </c>
      <c r="BB70">
        <v>2.4616217953667956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1018.6591601769447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396.25376580729733</v>
      </c>
      <c r="L71">
        <v>19.349983153297817</v>
      </c>
      <c r="M71">
        <v>64.031308697092342</v>
      </c>
      <c r="N71">
        <v>53.052298010305847</v>
      </c>
      <c r="O71">
        <v>74.151871947039268</v>
      </c>
      <c r="P71">
        <v>31.442017412640432</v>
      </c>
      <c r="Q71">
        <v>9.6409961480127908</v>
      </c>
      <c r="R71">
        <v>9.5847614680165663</v>
      </c>
      <c r="S71">
        <v>11.784688990654205</v>
      </c>
      <c r="T71">
        <v>1.4196514113712373</v>
      </c>
      <c r="U71">
        <v>60.088234662503396</v>
      </c>
      <c r="V71">
        <v>8.2680096281971291</v>
      </c>
      <c r="W71">
        <v>19.709667967045203</v>
      </c>
      <c r="X71">
        <v>63.011440178206747</v>
      </c>
      <c r="Y71">
        <v>0</v>
      </c>
      <c r="Z71">
        <v>5.5409128149090892</v>
      </c>
      <c r="AA71">
        <v>17.909615684810134</v>
      </c>
      <c r="AB71">
        <v>20.92686405585243</v>
      </c>
      <c r="AC71">
        <v>9.9939842857685761</v>
      </c>
      <c r="AD71">
        <v>9.3525031641662508</v>
      </c>
      <c r="AE71">
        <v>16.994205043269311</v>
      </c>
      <c r="AF71">
        <v>0</v>
      </c>
      <c r="AG71">
        <v>32.253615899454772</v>
      </c>
      <c r="AH71">
        <v>34.519615641918705</v>
      </c>
      <c r="AI71">
        <v>0</v>
      </c>
      <c r="AJ71">
        <v>0</v>
      </c>
      <c r="AK71">
        <v>29.604325282742323</v>
      </c>
      <c r="AL71">
        <v>18.450059618416518</v>
      </c>
      <c r="AM71">
        <v>8.0946615081481657</v>
      </c>
      <c r="AN71">
        <v>4.1915578417713879E-2</v>
      </c>
      <c r="AO71">
        <v>0</v>
      </c>
      <c r="AP71">
        <v>1.7416292763877379</v>
      </c>
      <c r="AQ71">
        <v>0</v>
      </c>
      <c r="AR71">
        <v>14.77640601431159</v>
      </c>
      <c r="AS71">
        <v>15.135384652820154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2.4696161858736061</v>
      </c>
      <c r="AZ71">
        <v>0.86124248618784527</v>
      </c>
      <c r="BA71">
        <v>1.4221988628762539</v>
      </c>
      <c r="BB71">
        <v>2.4616217953667956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1064.3390733333781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464.23231793268025</v>
      </c>
      <c r="L72">
        <v>19.349983153297817</v>
      </c>
      <c r="M72">
        <v>64.031308697092342</v>
      </c>
      <c r="N72">
        <v>53.052298010305847</v>
      </c>
      <c r="O72">
        <v>74.151871947039268</v>
      </c>
      <c r="P72">
        <v>31.442017412640432</v>
      </c>
      <c r="Q72">
        <v>9.6409961480127908</v>
      </c>
      <c r="R72">
        <v>9.5847614680165663</v>
      </c>
      <c r="S72">
        <v>11.784688990654205</v>
      </c>
      <c r="T72">
        <v>1.4196514113712373</v>
      </c>
      <c r="U72">
        <v>60.088234662503396</v>
      </c>
      <c r="V72">
        <v>8.2680096281971291</v>
      </c>
      <c r="W72">
        <v>19.709667967045203</v>
      </c>
      <c r="X72">
        <v>63.011440178206747</v>
      </c>
      <c r="Y72">
        <v>0</v>
      </c>
      <c r="Z72">
        <v>5.5409128149090892</v>
      </c>
      <c r="AA72">
        <v>17.909615684810134</v>
      </c>
      <c r="AB72">
        <v>20.92686405585243</v>
      </c>
      <c r="AC72">
        <v>9.9939842857685761</v>
      </c>
      <c r="AD72">
        <v>9.3728345650449008</v>
      </c>
      <c r="AE72">
        <v>16.994205043269311</v>
      </c>
      <c r="AF72">
        <v>0</v>
      </c>
      <c r="AG72">
        <v>32.253615899454772</v>
      </c>
      <c r="AH72">
        <v>34.519615641918705</v>
      </c>
      <c r="AI72">
        <v>0</v>
      </c>
      <c r="AJ72">
        <v>0</v>
      </c>
      <c r="AK72">
        <v>29.604325282742323</v>
      </c>
      <c r="AL72">
        <v>18.450059618416518</v>
      </c>
      <c r="AM72">
        <v>8.0946615081481657</v>
      </c>
      <c r="AN72">
        <v>4.1915578417713879E-2</v>
      </c>
      <c r="AO72">
        <v>0</v>
      </c>
      <c r="AP72">
        <v>1.7416292763877379</v>
      </c>
      <c r="AQ72">
        <v>0</v>
      </c>
      <c r="AR72">
        <v>14.77640601431159</v>
      </c>
      <c r="AS72">
        <v>15.135384652820154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2.4696161858736061</v>
      </c>
      <c r="AZ72">
        <v>0.86124248618784527</v>
      </c>
      <c r="BA72">
        <v>1.4221988628762539</v>
      </c>
      <c r="BB72">
        <v>2.4616217953667956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1132.3379568596401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511.32625291225673</v>
      </c>
      <c r="L73">
        <v>19.349983153297817</v>
      </c>
      <c r="M73">
        <v>64.031308697092342</v>
      </c>
      <c r="N73">
        <v>53.052298010305847</v>
      </c>
      <c r="O73">
        <v>74.151871947039268</v>
      </c>
      <c r="P73">
        <v>31.442017412640432</v>
      </c>
      <c r="Q73">
        <v>9.6409961480127908</v>
      </c>
      <c r="R73">
        <v>9.5847614680165663</v>
      </c>
      <c r="S73">
        <v>11.784688990654205</v>
      </c>
      <c r="T73">
        <v>1.4196514113712373</v>
      </c>
      <c r="U73">
        <v>60.088234662503396</v>
      </c>
      <c r="V73">
        <v>8.2680096281971291</v>
      </c>
      <c r="W73">
        <v>19.709667967045203</v>
      </c>
      <c r="X73">
        <v>63.011440178206747</v>
      </c>
      <c r="Y73">
        <v>0</v>
      </c>
      <c r="Z73">
        <v>5.5409128149090892</v>
      </c>
      <c r="AA73">
        <v>17.909615684810134</v>
      </c>
      <c r="AB73">
        <v>20.92686405585243</v>
      </c>
      <c r="AC73">
        <v>15.006098202378745</v>
      </c>
      <c r="AD73">
        <v>9.3741900511236675</v>
      </c>
      <c r="AE73">
        <v>16.994205043269311</v>
      </c>
      <c r="AF73">
        <v>0</v>
      </c>
      <c r="AG73">
        <v>32.253615899454772</v>
      </c>
      <c r="AH73">
        <v>34.519615641918705</v>
      </c>
      <c r="AI73">
        <v>0</v>
      </c>
      <c r="AJ73">
        <v>0</v>
      </c>
      <c r="AK73">
        <v>29.604325282742323</v>
      </c>
      <c r="AL73">
        <v>18.450059618416518</v>
      </c>
      <c r="AM73">
        <v>8.0946615081481657</v>
      </c>
      <c r="AN73">
        <v>4.1915578417713879E-2</v>
      </c>
      <c r="AO73">
        <v>0</v>
      </c>
      <c r="AP73">
        <v>1.7416292763877379</v>
      </c>
      <c r="AQ73">
        <v>0</v>
      </c>
      <c r="AR73">
        <v>14.77640601431159</v>
      </c>
      <c r="AS73">
        <v>15.135384652820154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2.4696161858736061</v>
      </c>
      <c r="AZ73">
        <v>2.1104310292792796</v>
      </c>
      <c r="BA73">
        <v>1.4221988628762539</v>
      </c>
      <c r="BB73">
        <v>2.4616217953667956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1185.694549784997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495.56620799338947</v>
      </c>
      <c r="L74">
        <v>19.079642807274364</v>
      </c>
      <c r="M74">
        <v>64.031308697092342</v>
      </c>
      <c r="N74">
        <v>53.052298010305847</v>
      </c>
      <c r="O74">
        <v>74.151871947039268</v>
      </c>
      <c r="P74">
        <v>31.442017412640432</v>
      </c>
      <c r="Q74">
        <v>9.6409961480127908</v>
      </c>
      <c r="R74">
        <v>9.5847614680165663</v>
      </c>
      <c r="S74">
        <v>11.784688990654205</v>
      </c>
      <c r="T74">
        <v>1.4196514113712373</v>
      </c>
      <c r="U74">
        <v>60.088234662503396</v>
      </c>
      <c r="V74">
        <v>8.2680096281971291</v>
      </c>
      <c r="W74">
        <v>19.709667967045203</v>
      </c>
      <c r="X74">
        <v>63.011440178206747</v>
      </c>
      <c r="Y74">
        <v>0</v>
      </c>
      <c r="Z74">
        <v>5.5409128149090892</v>
      </c>
      <c r="AA74">
        <v>17.909615684810134</v>
      </c>
      <c r="AB74">
        <v>20.92686405585243</v>
      </c>
      <c r="AC74">
        <v>15.006098202378745</v>
      </c>
      <c r="AD74">
        <v>9.3741900511236675</v>
      </c>
      <c r="AE74">
        <v>25.49130756490397</v>
      </c>
      <c r="AF74">
        <v>0</v>
      </c>
      <c r="AG74">
        <v>32.253615899454772</v>
      </c>
      <c r="AH74">
        <v>34.519615641918705</v>
      </c>
      <c r="AI74">
        <v>0</v>
      </c>
      <c r="AJ74">
        <v>0</v>
      </c>
      <c r="AK74">
        <v>29.604325282742323</v>
      </c>
      <c r="AL74">
        <v>18.450059618416518</v>
      </c>
      <c r="AM74">
        <v>8.0946615081481657</v>
      </c>
      <c r="AN74">
        <v>4.1915578417713879E-2</v>
      </c>
      <c r="AO74">
        <v>0</v>
      </c>
      <c r="AP74">
        <v>1.7416292763877379</v>
      </c>
      <c r="AQ74">
        <v>0</v>
      </c>
      <c r="AR74">
        <v>14.77640601431159</v>
      </c>
      <c r="AS74">
        <v>15.135384652820154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2.4696161858736061</v>
      </c>
      <c r="AZ74">
        <v>2.1381998262806237</v>
      </c>
      <c r="BA74">
        <v>1.4221988628762539</v>
      </c>
      <c r="BB74">
        <v>2.4616217953667956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1178.1890358387427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495.56620799338947</v>
      </c>
      <c r="L75">
        <v>19.349983153297817</v>
      </c>
      <c r="M75">
        <v>64.031308697092342</v>
      </c>
      <c r="N75">
        <v>53.052298010305847</v>
      </c>
      <c r="O75">
        <v>74.151871947039268</v>
      </c>
      <c r="P75">
        <v>31.442017412640432</v>
      </c>
      <c r="Q75">
        <v>9.6409961480127908</v>
      </c>
      <c r="R75">
        <v>9.5847614680165663</v>
      </c>
      <c r="S75">
        <v>11.784688990654205</v>
      </c>
      <c r="T75">
        <v>1.4196514113712373</v>
      </c>
      <c r="U75">
        <v>60.088234662503396</v>
      </c>
      <c r="V75">
        <v>8.5379446462882083</v>
      </c>
      <c r="W75">
        <v>19.709667967045203</v>
      </c>
      <c r="X75">
        <v>63.011440178206747</v>
      </c>
      <c r="Y75">
        <v>0</v>
      </c>
      <c r="Z75">
        <v>5.5409128149090892</v>
      </c>
      <c r="AA75">
        <v>17.909615684810134</v>
      </c>
      <c r="AB75">
        <v>20.92686405585243</v>
      </c>
      <c r="AC75">
        <v>15.006098202378745</v>
      </c>
      <c r="AD75">
        <v>9.3741900511236675</v>
      </c>
      <c r="AE75">
        <v>25.49130756490397</v>
      </c>
      <c r="AF75">
        <v>0</v>
      </c>
      <c r="AG75">
        <v>32.253615899454772</v>
      </c>
      <c r="AH75">
        <v>34.519615641918705</v>
      </c>
      <c r="AI75">
        <v>0</v>
      </c>
      <c r="AJ75">
        <v>0</v>
      </c>
      <c r="AK75">
        <v>29.604325282742323</v>
      </c>
      <c r="AL75">
        <v>36.061479281583473</v>
      </c>
      <c r="AM75">
        <v>8.0946615081481657</v>
      </c>
      <c r="AN75">
        <v>4.1915578417713879E-2</v>
      </c>
      <c r="AO75">
        <v>0</v>
      </c>
      <c r="AP75">
        <v>0.21770376934548466</v>
      </c>
      <c r="AQ75">
        <v>6.2413605652049577</v>
      </c>
      <c r="AR75">
        <v>14.77640601431159</v>
      </c>
      <c r="AS75">
        <v>15.135384652820154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2.4696161858736061</v>
      </c>
      <c r="AZ75">
        <v>2.1381998262806237</v>
      </c>
      <c r="BA75">
        <v>1.3731540476190474</v>
      </c>
      <c r="BB75">
        <v>2.4616217953667956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1201.0091211089293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495.56620799338947</v>
      </c>
      <c r="L76">
        <v>19.349983153297817</v>
      </c>
      <c r="M76">
        <v>64.031308697092342</v>
      </c>
      <c r="N76">
        <v>53.052298010305847</v>
      </c>
      <c r="O76">
        <v>74.151871947039268</v>
      </c>
      <c r="P76">
        <v>31.442017412640432</v>
      </c>
      <c r="Q76">
        <v>9.6409961480127908</v>
      </c>
      <c r="R76">
        <v>9.5847614680165663</v>
      </c>
      <c r="S76">
        <v>11.784688990654205</v>
      </c>
      <c r="T76">
        <v>1.4196514113712373</v>
      </c>
      <c r="U76">
        <v>60.088234662503396</v>
      </c>
      <c r="V76">
        <v>8.5379446462882083</v>
      </c>
      <c r="W76">
        <v>19.709667967045203</v>
      </c>
      <c r="X76">
        <v>63.011440178206747</v>
      </c>
      <c r="Y76">
        <v>0</v>
      </c>
      <c r="Z76">
        <v>5.5409128149090892</v>
      </c>
      <c r="AA76">
        <v>17.909615684810134</v>
      </c>
      <c r="AB76">
        <v>20.92686405585243</v>
      </c>
      <c r="AC76">
        <v>15.006098202378745</v>
      </c>
      <c r="AD76">
        <v>9.3741900511236675</v>
      </c>
      <c r="AE76">
        <v>25.49130756490397</v>
      </c>
      <c r="AF76">
        <v>5.9045049828847445</v>
      </c>
      <c r="AG76">
        <v>32.253615899454772</v>
      </c>
      <c r="AH76">
        <v>43.149519774774426</v>
      </c>
      <c r="AI76">
        <v>0</v>
      </c>
      <c r="AJ76">
        <v>0</v>
      </c>
      <c r="AK76">
        <v>29.604325282742323</v>
      </c>
      <c r="AL76">
        <v>36.061479281583473</v>
      </c>
      <c r="AM76">
        <v>8.0946615081481657</v>
      </c>
      <c r="AN76">
        <v>4.1915578417713879E-2</v>
      </c>
      <c r="AO76">
        <v>0</v>
      </c>
      <c r="AP76">
        <v>0.21770376934548466</v>
      </c>
      <c r="AQ76">
        <v>11.983411015605675</v>
      </c>
      <c r="AR76">
        <v>14.77640601431159</v>
      </c>
      <c r="AS76">
        <v>15.135384652820154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2.4696161858736061</v>
      </c>
      <c r="AZ76">
        <v>3.1996828528974737</v>
      </c>
      <c r="BA76">
        <v>1.7097997379679144</v>
      </c>
      <c r="BB76">
        <v>2.4616217953667956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1222.6837093920362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481.19662804954169</v>
      </c>
      <c r="L77">
        <v>18.899895427613512</v>
      </c>
      <c r="M77">
        <v>64.031308697092342</v>
      </c>
      <c r="N77">
        <v>53.052298010305847</v>
      </c>
      <c r="O77">
        <v>74.151871947039268</v>
      </c>
      <c r="P77">
        <v>31.442017412640432</v>
      </c>
      <c r="Q77">
        <v>9.6409961480127908</v>
      </c>
      <c r="R77">
        <v>9.5847614680165663</v>
      </c>
      <c r="S77">
        <v>11.784688990654205</v>
      </c>
      <c r="T77">
        <v>1.4196514113712373</v>
      </c>
      <c r="U77">
        <v>60.088234662503396</v>
      </c>
      <c r="V77">
        <v>8.5379446462882083</v>
      </c>
      <c r="W77">
        <v>19.709667967045203</v>
      </c>
      <c r="X77">
        <v>63.011440178206747</v>
      </c>
      <c r="Y77">
        <v>0</v>
      </c>
      <c r="Z77">
        <v>5.5409128149090892</v>
      </c>
      <c r="AA77">
        <v>17.909615684810134</v>
      </c>
      <c r="AB77">
        <v>20.92686405585243</v>
      </c>
      <c r="AC77">
        <v>15.006098202378745</v>
      </c>
      <c r="AD77">
        <v>14.061284631534079</v>
      </c>
      <c r="AE77">
        <v>25.49130756490397</v>
      </c>
      <c r="AF77">
        <v>5.9045049828847445</v>
      </c>
      <c r="AG77">
        <v>32.253615899454772</v>
      </c>
      <c r="AH77">
        <v>57.532693329533956</v>
      </c>
      <c r="AI77">
        <v>1.6432640371100657</v>
      </c>
      <c r="AJ77">
        <v>0</v>
      </c>
      <c r="AK77">
        <v>29.604325282742323</v>
      </c>
      <c r="AL77">
        <v>36.061479281583473</v>
      </c>
      <c r="AM77">
        <v>8.0946615081481657</v>
      </c>
      <c r="AN77">
        <v>4.1915578417713879E-2</v>
      </c>
      <c r="AO77">
        <v>0</v>
      </c>
      <c r="AP77">
        <v>0.21770376934548466</v>
      </c>
      <c r="AQ77">
        <v>19.323251371934145</v>
      </c>
      <c r="AR77">
        <v>14.77640601431159</v>
      </c>
      <c r="AS77">
        <v>15.135384652820154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2.4696161858736061</v>
      </c>
      <c r="AZ77">
        <v>3.1996828528974737</v>
      </c>
      <c r="BA77">
        <v>2.2904818637274551</v>
      </c>
      <c r="BB77">
        <v>2.4616217953667956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1236.4980963768721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495.56283162266993</v>
      </c>
      <c r="L78">
        <v>19.079642807274364</v>
      </c>
      <c r="M78">
        <v>64.031308697092342</v>
      </c>
      <c r="N78">
        <v>53.052298010305847</v>
      </c>
      <c r="O78">
        <v>74.151871947039268</v>
      </c>
      <c r="P78">
        <v>31.442017412640432</v>
      </c>
      <c r="Q78">
        <v>9.6409961480127908</v>
      </c>
      <c r="R78">
        <v>9.5847614680165663</v>
      </c>
      <c r="S78">
        <v>11.784688990654205</v>
      </c>
      <c r="T78">
        <v>1.4196514113712373</v>
      </c>
      <c r="U78">
        <v>60.088234662503396</v>
      </c>
      <c r="V78">
        <v>8.5379446462882083</v>
      </c>
      <c r="W78">
        <v>19.709667967045203</v>
      </c>
      <c r="X78">
        <v>63.011440178206747</v>
      </c>
      <c r="Y78">
        <v>0</v>
      </c>
      <c r="Z78">
        <v>8.3534305434545431</v>
      </c>
      <c r="AA78">
        <v>17.909615684810134</v>
      </c>
      <c r="AB78">
        <v>20.92686405585243</v>
      </c>
      <c r="AC78">
        <v>15.006098202378745</v>
      </c>
      <c r="AD78">
        <v>18.74837965709591</v>
      </c>
      <c r="AE78">
        <v>25.49130756490397</v>
      </c>
      <c r="AF78">
        <v>6.2735367511283808</v>
      </c>
      <c r="AG78">
        <v>32.253615899454772</v>
      </c>
      <c r="AH78">
        <v>71.05287615968146</v>
      </c>
      <c r="AI78">
        <v>2.6292220140495113</v>
      </c>
      <c r="AJ78">
        <v>0</v>
      </c>
      <c r="AK78">
        <v>29.604325282742323</v>
      </c>
      <c r="AL78">
        <v>57.287434018502573</v>
      </c>
      <c r="AM78">
        <v>8.0946615081481657</v>
      </c>
      <c r="AN78">
        <v>4.1915578417713879E-2</v>
      </c>
      <c r="AO78">
        <v>0</v>
      </c>
      <c r="AP78">
        <v>3.3199807257663627</v>
      </c>
      <c r="AQ78">
        <v>25.964057956186011</v>
      </c>
      <c r="AR78">
        <v>14.77640601431159</v>
      </c>
      <c r="AS78">
        <v>16.313192815524282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2.5186052627737223</v>
      </c>
      <c r="AZ78">
        <v>4.1124439999999991</v>
      </c>
      <c r="BA78">
        <v>2.8593654374999997</v>
      </c>
      <c r="BB78">
        <v>2.4616217953667956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1307.0963128971703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456.85055887196614</v>
      </c>
      <c r="L79">
        <v>19.079781851684402</v>
      </c>
      <c r="M79">
        <v>64.031308697092342</v>
      </c>
      <c r="N79">
        <v>53.052298010305847</v>
      </c>
      <c r="O79">
        <v>74.151871947039268</v>
      </c>
      <c r="P79">
        <v>31.442017412640432</v>
      </c>
      <c r="Q79">
        <v>9.6409961480127908</v>
      </c>
      <c r="R79">
        <v>9.5847614680165663</v>
      </c>
      <c r="S79">
        <v>11.784688990654205</v>
      </c>
      <c r="T79">
        <v>1.4196514113712373</v>
      </c>
      <c r="U79">
        <v>60.088234662503396</v>
      </c>
      <c r="V79">
        <v>8.5379446462882083</v>
      </c>
      <c r="W79">
        <v>19.709667967045203</v>
      </c>
      <c r="X79">
        <v>63.011440178206747</v>
      </c>
      <c r="Y79">
        <v>0</v>
      </c>
      <c r="Z79">
        <v>8.3534305434545431</v>
      </c>
      <c r="AA79">
        <v>17.909615684810134</v>
      </c>
      <c r="AB79">
        <v>20.92686405585243</v>
      </c>
      <c r="AC79">
        <v>15.006098202378745</v>
      </c>
      <c r="AD79">
        <v>18.74837965709591</v>
      </c>
      <c r="AE79">
        <v>25.49130756490397</v>
      </c>
      <c r="AF79">
        <v>6.2735367511283808</v>
      </c>
      <c r="AG79">
        <v>32.253615899454772</v>
      </c>
      <c r="AH79">
        <v>71.05287615968146</v>
      </c>
      <c r="AI79">
        <v>16.884862847055999</v>
      </c>
      <c r="AJ79">
        <v>0</v>
      </c>
      <c r="AK79">
        <v>29.604325282742323</v>
      </c>
      <c r="AL79">
        <v>57.287434018502573</v>
      </c>
      <c r="AM79">
        <v>8.0946615081481657</v>
      </c>
      <c r="AN79">
        <v>4.1915578417713879E-2</v>
      </c>
      <c r="AO79">
        <v>0</v>
      </c>
      <c r="AP79">
        <v>3.3199807257663627</v>
      </c>
      <c r="AQ79">
        <v>25.964057956186011</v>
      </c>
      <c r="AR79">
        <v>14.77640601431159</v>
      </c>
      <c r="AS79">
        <v>16.313192815524282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2.5186052627737223</v>
      </c>
      <c r="AZ79">
        <v>4.1124439999999991</v>
      </c>
      <c r="BA79">
        <v>2.8593654374999997</v>
      </c>
      <c r="BB79">
        <v>2.4616217953667956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1282.6398200238827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406.30285486807986</v>
      </c>
      <c r="L80">
        <v>19.079781851684402</v>
      </c>
      <c r="M80">
        <v>64.031308697092342</v>
      </c>
      <c r="N80">
        <v>53.052298010305847</v>
      </c>
      <c r="O80">
        <v>74.151871947039268</v>
      </c>
      <c r="P80">
        <v>31.442017412640432</v>
      </c>
      <c r="Q80">
        <v>9.6409961480127908</v>
      </c>
      <c r="R80">
        <v>9.5847614680165663</v>
      </c>
      <c r="S80">
        <v>11.784688990654205</v>
      </c>
      <c r="T80">
        <v>1.4196514113712373</v>
      </c>
      <c r="U80">
        <v>60.088234662503396</v>
      </c>
      <c r="V80">
        <v>8.5379446462882083</v>
      </c>
      <c r="W80">
        <v>19.709667967045203</v>
      </c>
      <c r="X80">
        <v>63.011440178206747</v>
      </c>
      <c r="Y80">
        <v>0</v>
      </c>
      <c r="Z80">
        <v>8.3534305434545431</v>
      </c>
      <c r="AA80">
        <v>17.909615684810134</v>
      </c>
      <c r="AB80">
        <v>20.92686405585243</v>
      </c>
      <c r="AC80">
        <v>15.006098202378745</v>
      </c>
      <c r="AD80">
        <v>18.74837965709591</v>
      </c>
      <c r="AE80">
        <v>25.49130756490397</v>
      </c>
      <c r="AF80">
        <v>6.2735367511283808</v>
      </c>
      <c r="AG80">
        <v>32.253615899454772</v>
      </c>
      <c r="AH80">
        <v>71.05287615968146</v>
      </c>
      <c r="AI80">
        <v>16.884862847055999</v>
      </c>
      <c r="AJ80">
        <v>0</v>
      </c>
      <c r="AK80">
        <v>29.604325282742323</v>
      </c>
      <c r="AL80">
        <v>57.287434018502573</v>
      </c>
      <c r="AM80">
        <v>8.0946615081481657</v>
      </c>
      <c r="AN80">
        <v>4.1915578417713879E-2</v>
      </c>
      <c r="AO80">
        <v>0</v>
      </c>
      <c r="AP80">
        <v>3.3199807257663627</v>
      </c>
      <c r="AQ80">
        <v>25.964057956186011</v>
      </c>
      <c r="AR80">
        <v>14.77640601431159</v>
      </c>
      <c r="AS80">
        <v>16.313192815524282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2.5186052627737223</v>
      </c>
      <c r="AZ80">
        <v>4.1124439999999991</v>
      </c>
      <c r="BA80">
        <v>2.8593654374999997</v>
      </c>
      <c r="BB80">
        <v>2.4616217953667956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1232.0921160199964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411.68289267066484</v>
      </c>
      <c r="L81">
        <v>19.079781851684402</v>
      </c>
      <c r="M81">
        <v>64.031308697092342</v>
      </c>
      <c r="N81">
        <v>53.052298010305847</v>
      </c>
      <c r="O81">
        <v>74.151871947039268</v>
      </c>
      <c r="P81">
        <v>31.442017412640432</v>
      </c>
      <c r="Q81">
        <v>9.6409961480127908</v>
      </c>
      <c r="R81">
        <v>9.5847614680165663</v>
      </c>
      <c r="S81">
        <v>11.784688990654205</v>
      </c>
      <c r="T81">
        <v>1.4196514113712373</v>
      </c>
      <c r="U81">
        <v>60.088234662503396</v>
      </c>
      <c r="V81">
        <v>8.5379446462882083</v>
      </c>
      <c r="W81">
        <v>19.709667967045203</v>
      </c>
      <c r="X81">
        <v>63.011440178206747</v>
      </c>
      <c r="Y81">
        <v>0</v>
      </c>
      <c r="Z81">
        <v>8.3534305434545431</v>
      </c>
      <c r="AA81">
        <v>17.909615684810134</v>
      </c>
      <c r="AB81">
        <v>20.92686405585243</v>
      </c>
      <c r="AC81">
        <v>15.006098202378745</v>
      </c>
      <c r="AD81">
        <v>18.74837965709591</v>
      </c>
      <c r="AE81">
        <v>25.49130756490397</v>
      </c>
      <c r="AF81">
        <v>6.2735367511283808</v>
      </c>
      <c r="AG81">
        <v>32.253615899454772</v>
      </c>
      <c r="AH81">
        <v>71.05287615968146</v>
      </c>
      <c r="AI81">
        <v>25.3272936025941</v>
      </c>
      <c r="AJ81">
        <v>0</v>
      </c>
      <c r="AK81">
        <v>29.604325282742323</v>
      </c>
      <c r="AL81">
        <v>57.287434018502573</v>
      </c>
      <c r="AM81">
        <v>8.0946615081481657</v>
      </c>
      <c r="AN81">
        <v>4.1915578417713879E-2</v>
      </c>
      <c r="AO81">
        <v>0</v>
      </c>
      <c r="AP81">
        <v>3.3199807257663627</v>
      </c>
      <c r="AQ81">
        <v>25.964057956186011</v>
      </c>
      <c r="AR81">
        <v>14.77640601431159</v>
      </c>
      <c r="AS81">
        <v>16.313192815524282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2.5186052627737223</v>
      </c>
      <c r="AZ81">
        <v>4.1124439999999991</v>
      </c>
      <c r="BA81">
        <v>2.8593654374999997</v>
      </c>
      <c r="BB81">
        <v>2.4616217953667956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1245.9145845781195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479.63004168013623</v>
      </c>
      <c r="L82">
        <v>19.079781851684402</v>
      </c>
      <c r="M82">
        <v>64.031308697092342</v>
      </c>
      <c r="N82">
        <v>53.052298010305847</v>
      </c>
      <c r="O82">
        <v>74.151871947039268</v>
      </c>
      <c r="P82">
        <v>31.442017412640432</v>
      </c>
      <c r="Q82">
        <v>9.6409961480127908</v>
      </c>
      <c r="R82">
        <v>9.5847614680165663</v>
      </c>
      <c r="S82">
        <v>11.784688990654205</v>
      </c>
      <c r="T82">
        <v>1.4196514113712373</v>
      </c>
      <c r="U82">
        <v>60.088234662503396</v>
      </c>
      <c r="V82">
        <v>8.5379446462882083</v>
      </c>
      <c r="W82">
        <v>19.709667967045203</v>
      </c>
      <c r="X82">
        <v>63.011440178206747</v>
      </c>
      <c r="Y82">
        <v>0</v>
      </c>
      <c r="Z82">
        <v>8.3534305434545431</v>
      </c>
      <c r="AA82">
        <v>17.909615684810134</v>
      </c>
      <c r="AB82">
        <v>20.92686405585243</v>
      </c>
      <c r="AC82">
        <v>15.006098202378745</v>
      </c>
      <c r="AD82">
        <v>18.74837965709591</v>
      </c>
      <c r="AE82">
        <v>25.49130756490397</v>
      </c>
      <c r="AF82">
        <v>6.2735367511283808</v>
      </c>
      <c r="AG82">
        <v>32.253615899454772</v>
      </c>
      <c r="AH82">
        <v>67.121475402872264</v>
      </c>
      <c r="AI82">
        <v>25.3272936025941</v>
      </c>
      <c r="AJ82">
        <v>0</v>
      </c>
      <c r="AK82">
        <v>29.604325282742323</v>
      </c>
      <c r="AL82">
        <v>57.287434018502573</v>
      </c>
      <c r="AM82">
        <v>8.0946615081481657</v>
      </c>
      <c r="AN82">
        <v>4.1915578417713879E-2</v>
      </c>
      <c r="AO82">
        <v>0</v>
      </c>
      <c r="AP82">
        <v>2.7212957992543494</v>
      </c>
      <c r="AQ82">
        <v>25.964057956186011</v>
      </c>
      <c r="AR82">
        <v>14.77640601431159</v>
      </c>
      <c r="AS82">
        <v>16.313192815524282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2.5186052627737223</v>
      </c>
      <c r="AZ82">
        <v>4.1124439999999991</v>
      </c>
      <c r="BA82">
        <v>2.6778739279588337</v>
      </c>
      <c r="BB82">
        <v>2.4616217953667956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1309.150156394729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487.30639850567803</v>
      </c>
      <c r="L83">
        <v>19.079781851684402</v>
      </c>
      <c r="M83">
        <v>64.031308697092342</v>
      </c>
      <c r="N83">
        <v>53.052298010305847</v>
      </c>
      <c r="O83">
        <v>74.151871947039268</v>
      </c>
      <c r="P83">
        <v>31.442017412640432</v>
      </c>
      <c r="Q83">
        <v>9.6409961480127908</v>
      </c>
      <c r="R83">
        <v>9.5847614680165663</v>
      </c>
      <c r="S83">
        <v>11.784688990654205</v>
      </c>
      <c r="T83">
        <v>1.4196514113712373</v>
      </c>
      <c r="U83">
        <v>60.088234662503396</v>
      </c>
      <c r="V83">
        <v>8.5379446462882083</v>
      </c>
      <c r="W83">
        <v>19.709667967045203</v>
      </c>
      <c r="X83">
        <v>63.011440178206747</v>
      </c>
      <c r="Y83">
        <v>0</v>
      </c>
      <c r="Z83">
        <v>8.3534305434545431</v>
      </c>
      <c r="AA83">
        <v>17.909615684810134</v>
      </c>
      <c r="AB83">
        <v>20.92686405585243</v>
      </c>
      <c r="AC83">
        <v>15.006098202378745</v>
      </c>
      <c r="AD83">
        <v>18.74837965709591</v>
      </c>
      <c r="AE83">
        <v>25.49130756490397</v>
      </c>
      <c r="AF83">
        <v>6.2735367511283808</v>
      </c>
      <c r="AG83">
        <v>32.253615899454772</v>
      </c>
      <c r="AH83">
        <v>67.121475402872264</v>
      </c>
      <c r="AI83">
        <v>25.3272936025941</v>
      </c>
      <c r="AJ83">
        <v>0</v>
      </c>
      <c r="AK83">
        <v>29.604325282742323</v>
      </c>
      <c r="AL83">
        <v>57.287434018502573</v>
      </c>
      <c r="AM83">
        <v>8.0946615081481657</v>
      </c>
      <c r="AN83">
        <v>4.1915578417713879E-2</v>
      </c>
      <c r="AO83">
        <v>0</v>
      </c>
      <c r="AP83">
        <v>2.7212957992543494</v>
      </c>
      <c r="AQ83">
        <v>25.964057956186011</v>
      </c>
      <c r="AR83">
        <v>14.77640601431159</v>
      </c>
      <c r="AS83">
        <v>16.313192815524282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2.5186052627737223</v>
      </c>
      <c r="AZ83">
        <v>4.1124439999999991</v>
      </c>
      <c r="BA83">
        <v>2.6778739279588337</v>
      </c>
      <c r="BB83">
        <v>2.4616217953667956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1316.826513220271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495.56283162266993</v>
      </c>
      <c r="L84">
        <v>19.079781851684402</v>
      </c>
      <c r="M84">
        <v>64.031308697092342</v>
      </c>
      <c r="N84">
        <v>53.052298010305847</v>
      </c>
      <c r="O84">
        <v>74.151871947039268</v>
      </c>
      <c r="P84">
        <v>31.442017412640432</v>
      </c>
      <c r="Q84">
        <v>9.6409961480127908</v>
      </c>
      <c r="R84">
        <v>9.5847614680165663</v>
      </c>
      <c r="S84">
        <v>11.784688990654205</v>
      </c>
      <c r="T84">
        <v>1.4196514113712373</v>
      </c>
      <c r="U84">
        <v>60.088234662503396</v>
      </c>
      <c r="V84">
        <v>8.5379446462882083</v>
      </c>
      <c r="W84">
        <v>19.709667967045203</v>
      </c>
      <c r="X84">
        <v>63.011440178206747</v>
      </c>
      <c r="Y84">
        <v>0</v>
      </c>
      <c r="Z84">
        <v>8.3534305434545431</v>
      </c>
      <c r="AA84">
        <v>17.909615684810134</v>
      </c>
      <c r="AB84">
        <v>20.92686405585243</v>
      </c>
      <c r="AC84">
        <v>15.006098202378745</v>
      </c>
      <c r="AD84">
        <v>18.74837965709591</v>
      </c>
      <c r="AE84">
        <v>25.49130756490397</v>
      </c>
      <c r="AF84">
        <v>6.2735367511283808</v>
      </c>
      <c r="AG84">
        <v>32.253615899454772</v>
      </c>
      <c r="AH84">
        <v>62.32708436620311</v>
      </c>
      <c r="AI84">
        <v>16.884862847055999</v>
      </c>
      <c r="AJ84">
        <v>0</v>
      </c>
      <c r="AK84">
        <v>29.604325282742323</v>
      </c>
      <c r="AL84">
        <v>57.287434018502573</v>
      </c>
      <c r="AM84">
        <v>8.0946615081481657</v>
      </c>
      <c r="AN84">
        <v>4.1915578417713879E-2</v>
      </c>
      <c r="AO84">
        <v>0</v>
      </c>
      <c r="AP84">
        <v>2.7212957992543494</v>
      </c>
      <c r="AQ84">
        <v>25.964057956186011</v>
      </c>
      <c r="AR84">
        <v>14.77640601431159</v>
      </c>
      <c r="AS84">
        <v>16.313192815524282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2.5186052627737223</v>
      </c>
      <c r="AZ84">
        <v>4.1124439999999991</v>
      </c>
      <c r="BA84">
        <v>2.4791803622920514</v>
      </c>
      <c r="BB84">
        <v>2.4616217953667956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1311.6474309793884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506.18662895665631</v>
      </c>
      <c r="L85">
        <v>19.079999999999998</v>
      </c>
      <c r="M85">
        <v>64.031308697092342</v>
      </c>
      <c r="N85">
        <v>53.052298010305847</v>
      </c>
      <c r="O85">
        <v>74.151871947039268</v>
      </c>
      <c r="P85">
        <v>31.442017412640432</v>
      </c>
      <c r="Q85">
        <v>9.6409961480127908</v>
      </c>
      <c r="R85">
        <v>9.5847614680165663</v>
      </c>
      <c r="S85">
        <v>11.784688990654205</v>
      </c>
      <c r="T85">
        <v>1.4196514113712373</v>
      </c>
      <c r="U85">
        <v>60.088234662503396</v>
      </c>
      <c r="V85">
        <v>8.5379446462882083</v>
      </c>
      <c r="W85">
        <v>19.709667967045203</v>
      </c>
      <c r="X85">
        <v>63.011440178206747</v>
      </c>
      <c r="Y85">
        <v>0</v>
      </c>
      <c r="Z85">
        <v>8.3534305434545431</v>
      </c>
      <c r="AA85">
        <v>17.909615684810134</v>
      </c>
      <c r="AB85">
        <v>20.92686405585243</v>
      </c>
      <c r="AC85">
        <v>15.006098202378745</v>
      </c>
      <c r="AD85">
        <v>18.74837965709591</v>
      </c>
      <c r="AE85">
        <v>25.49130756490397</v>
      </c>
      <c r="AF85">
        <v>6.2735367511283808</v>
      </c>
      <c r="AG85">
        <v>32.253615899454772</v>
      </c>
      <c r="AH85">
        <v>62.32708436620311</v>
      </c>
      <c r="AI85">
        <v>2.6292220140495113</v>
      </c>
      <c r="AJ85">
        <v>0</v>
      </c>
      <c r="AK85">
        <v>29.604325282742323</v>
      </c>
      <c r="AL85">
        <v>57.287434018502573</v>
      </c>
      <c r="AM85">
        <v>8.0946615081481657</v>
      </c>
      <c r="AN85">
        <v>4.1915578417713879E-2</v>
      </c>
      <c r="AO85">
        <v>0</v>
      </c>
      <c r="AP85">
        <v>3.1567033379453187</v>
      </c>
      <c r="AQ85">
        <v>25.964057956186011</v>
      </c>
      <c r="AR85">
        <v>14.77640601431159</v>
      </c>
      <c r="AS85">
        <v>16.313192815524282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2.5186052627737223</v>
      </c>
      <c r="AZ85">
        <v>4.1124439999999991</v>
      </c>
      <c r="BA85">
        <v>2.4791803622920514</v>
      </c>
      <c r="BB85">
        <v>2.4616217953667956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1308.4512131673746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495.56620799338947</v>
      </c>
      <c r="L86">
        <v>19.079999999999998</v>
      </c>
      <c r="M86">
        <v>64.031308697092342</v>
      </c>
      <c r="N86">
        <v>53.052298010305847</v>
      </c>
      <c r="O86">
        <v>74.151871947039268</v>
      </c>
      <c r="P86">
        <v>31.442017412640432</v>
      </c>
      <c r="Q86">
        <v>9.6409961480127908</v>
      </c>
      <c r="R86">
        <v>9.5847614680165663</v>
      </c>
      <c r="S86">
        <v>11.784688990654205</v>
      </c>
      <c r="T86">
        <v>1.4196514113712373</v>
      </c>
      <c r="U86">
        <v>60.088234662503396</v>
      </c>
      <c r="V86">
        <v>8.5379446462882083</v>
      </c>
      <c r="W86">
        <v>19.709667967045203</v>
      </c>
      <c r="X86">
        <v>63.011440178206747</v>
      </c>
      <c r="Y86">
        <v>0</v>
      </c>
      <c r="Z86">
        <v>8.3113692223636342</v>
      </c>
      <c r="AA86">
        <v>17.909615684810134</v>
      </c>
      <c r="AB86">
        <v>20.92686405585243</v>
      </c>
      <c r="AC86">
        <v>15.006098202378745</v>
      </c>
      <c r="AD86">
        <v>9.3741900511236675</v>
      </c>
      <c r="AE86">
        <v>25.49130756490397</v>
      </c>
      <c r="AF86">
        <v>5.9045049828847445</v>
      </c>
      <c r="AG86">
        <v>32.253615899454772</v>
      </c>
      <c r="AH86">
        <v>57.532693329533956</v>
      </c>
      <c r="AI86">
        <v>1.6432640371100657</v>
      </c>
      <c r="AJ86">
        <v>0</v>
      </c>
      <c r="AK86">
        <v>29.604325282742323</v>
      </c>
      <c r="AL86">
        <v>18.450059618416518</v>
      </c>
      <c r="AM86">
        <v>8.0946615081481657</v>
      </c>
      <c r="AN86">
        <v>4.1915578417713879E-2</v>
      </c>
      <c r="AO86">
        <v>0</v>
      </c>
      <c r="AP86">
        <v>0</v>
      </c>
      <c r="AQ86">
        <v>25.964057956186011</v>
      </c>
      <c r="AR86">
        <v>14.77640601431159</v>
      </c>
      <c r="AS86">
        <v>15.135384652820154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2.4696161858736061</v>
      </c>
      <c r="AZ86">
        <v>4.271163420289855</v>
      </c>
      <c r="BA86">
        <v>2.3805008016032065</v>
      </c>
      <c r="BB86">
        <v>2.4616217953667956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1239.1043253771581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3.0158485103857569</v>
      </c>
      <c r="K87">
        <v>495.56620799338947</v>
      </c>
      <c r="L87">
        <v>19.079999999999998</v>
      </c>
      <c r="M87">
        <v>64.031308697092342</v>
      </c>
      <c r="N87">
        <v>53.052298010305847</v>
      </c>
      <c r="O87">
        <v>74.151871947039268</v>
      </c>
      <c r="P87">
        <v>31.442017412640432</v>
      </c>
      <c r="Q87">
        <v>9.6409961480127908</v>
      </c>
      <c r="R87">
        <v>9.5847614680165663</v>
      </c>
      <c r="S87">
        <v>11.784688990654205</v>
      </c>
      <c r="T87">
        <v>1.4196514113712373</v>
      </c>
      <c r="U87">
        <v>60.088234662503396</v>
      </c>
      <c r="V87">
        <v>8.5379446462882083</v>
      </c>
      <c r="W87">
        <v>19.709667967045203</v>
      </c>
      <c r="X87">
        <v>63.011440178206747</v>
      </c>
      <c r="Y87">
        <v>0</v>
      </c>
      <c r="Z87">
        <v>8.3113692223636342</v>
      </c>
      <c r="AA87">
        <v>17.909615684810134</v>
      </c>
      <c r="AB87">
        <v>20.92686405585243</v>
      </c>
      <c r="AC87">
        <v>15.006098202378745</v>
      </c>
      <c r="AD87">
        <v>9.3741900511236675</v>
      </c>
      <c r="AE87">
        <v>25.49130756490397</v>
      </c>
      <c r="AF87">
        <v>5.9045049828847445</v>
      </c>
      <c r="AG87">
        <v>32.253615899454772</v>
      </c>
      <c r="AH87">
        <v>57.532693329533956</v>
      </c>
      <c r="AI87">
        <v>0</v>
      </c>
      <c r="AJ87">
        <v>0</v>
      </c>
      <c r="AK87">
        <v>29.604325282742323</v>
      </c>
      <c r="AL87">
        <v>18.450059618416518</v>
      </c>
      <c r="AM87">
        <v>8.0946615081481657</v>
      </c>
      <c r="AN87">
        <v>4.1915578417713879E-2</v>
      </c>
      <c r="AO87">
        <v>0</v>
      </c>
      <c r="AP87">
        <v>0</v>
      </c>
      <c r="AQ87">
        <v>25.964057956186011</v>
      </c>
      <c r="AR87">
        <v>14.77640601431159</v>
      </c>
      <c r="AS87">
        <v>15.135384652820154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2.4696161858736061</v>
      </c>
      <c r="AZ87">
        <v>4.271163420289855</v>
      </c>
      <c r="BA87">
        <v>2.3805008016032065</v>
      </c>
      <c r="BB87">
        <v>2.4616217953667956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1240.4769098504339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495.56620799338947</v>
      </c>
      <c r="L88">
        <v>19.079999999999998</v>
      </c>
      <c r="M88">
        <v>64.031308697092342</v>
      </c>
      <c r="N88">
        <v>53.052298010305847</v>
      </c>
      <c r="O88">
        <v>74.151871947039268</v>
      </c>
      <c r="P88">
        <v>31.442017412640432</v>
      </c>
      <c r="Q88">
        <v>9.6409961480127908</v>
      </c>
      <c r="R88">
        <v>9.5847614680165663</v>
      </c>
      <c r="S88">
        <v>11.784688990654205</v>
      </c>
      <c r="T88">
        <v>1.4196514113712373</v>
      </c>
      <c r="U88">
        <v>60.088234662503396</v>
      </c>
      <c r="V88">
        <v>8.5379446462882083</v>
      </c>
      <c r="W88">
        <v>19.709667967045203</v>
      </c>
      <c r="X88">
        <v>63.011440178206747</v>
      </c>
      <c r="Y88">
        <v>0</v>
      </c>
      <c r="Z88">
        <v>8.3113692223636342</v>
      </c>
      <c r="AA88">
        <v>17.909615684810134</v>
      </c>
      <c r="AB88">
        <v>20.92686405585243</v>
      </c>
      <c r="AC88">
        <v>15.006098202378745</v>
      </c>
      <c r="AD88">
        <v>9.3741900511236675</v>
      </c>
      <c r="AE88">
        <v>25.49130756490397</v>
      </c>
      <c r="AF88">
        <v>5.9045049828847445</v>
      </c>
      <c r="AG88">
        <v>32.253615899454772</v>
      </c>
      <c r="AH88">
        <v>57.532693329533956</v>
      </c>
      <c r="AI88">
        <v>0</v>
      </c>
      <c r="AJ88">
        <v>0</v>
      </c>
      <c r="AK88">
        <v>29.604325282742323</v>
      </c>
      <c r="AL88">
        <v>18.450059618416518</v>
      </c>
      <c r="AM88">
        <v>8.0946615081481657</v>
      </c>
      <c r="AN88">
        <v>4.1915578417713879E-2</v>
      </c>
      <c r="AO88">
        <v>0</v>
      </c>
      <c r="AP88">
        <v>0</v>
      </c>
      <c r="AQ88">
        <v>25.964057956186011</v>
      </c>
      <c r="AR88">
        <v>14.77640601431159</v>
      </c>
      <c r="AS88">
        <v>15.135384652820154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2.4696161858736061</v>
      </c>
      <c r="AZ88">
        <v>4.271163420289855</v>
      </c>
      <c r="BA88">
        <v>2.3805008016032065</v>
      </c>
      <c r="BB88">
        <v>2.4616217953667956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1237.4610613400478</v>
      </c>
    </row>
    <row r="89" spans="1:117">
      <c r="A89" t="s">
        <v>131</v>
      </c>
      <c r="B89">
        <v>0</v>
      </c>
      <c r="C89">
        <v>0</v>
      </c>
      <c r="D89">
        <v>19.347999999999999</v>
      </c>
      <c r="E89">
        <v>0</v>
      </c>
      <c r="F89">
        <v>0</v>
      </c>
      <c r="G89">
        <v>31.924199999999999</v>
      </c>
      <c r="H89">
        <v>0</v>
      </c>
      <c r="I89">
        <v>0</v>
      </c>
      <c r="J89">
        <v>13.562303999999999</v>
      </c>
      <c r="K89">
        <v>495.56620799338947</v>
      </c>
      <c r="L89">
        <v>19.079999999999998</v>
      </c>
      <c r="M89">
        <v>64.031308697092342</v>
      </c>
      <c r="N89">
        <v>53.052298010305847</v>
      </c>
      <c r="O89">
        <v>74.151871947039268</v>
      </c>
      <c r="P89">
        <v>31.442017412640432</v>
      </c>
      <c r="Q89">
        <v>9.6409961480127908</v>
      </c>
      <c r="R89">
        <v>9.5847614680165663</v>
      </c>
      <c r="S89">
        <v>11.784688990654205</v>
      </c>
      <c r="T89">
        <v>1.4196514113712373</v>
      </c>
      <c r="U89">
        <v>60.088234662503396</v>
      </c>
      <c r="V89">
        <v>8.5379446462882083</v>
      </c>
      <c r="W89">
        <v>19.709667967045203</v>
      </c>
      <c r="X89">
        <v>63.011440178206747</v>
      </c>
      <c r="Y89">
        <v>0</v>
      </c>
      <c r="Z89">
        <v>8.3113692223636342</v>
      </c>
      <c r="AA89">
        <v>17.909615684810134</v>
      </c>
      <c r="AB89">
        <v>20.92686405585243</v>
      </c>
      <c r="AC89">
        <v>15.006098202378745</v>
      </c>
      <c r="AD89">
        <v>9.3741900511236675</v>
      </c>
      <c r="AE89">
        <v>25.49130756490397</v>
      </c>
      <c r="AF89">
        <v>5.9045049828847445</v>
      </c>
      <c r="AG89">
        <v>32.253615899454772</v>
      </c>
      <c r="AH89">
        <v>57.532693329533956</v>
      </c>
      <c r="AI89">
        <v>0</v>
      </c>
      <c r="AJ89">
        <v>0</v>
      </c>
      <c r="AK89">
        <v>29.604325282742323</v>
      </c>
      <c r="AL89">
        <v>18.450059618416518</v>
      </c>
      <c r="AM89">
        <v>8.0946615081481657</v>
      </c>
      <c r="AN89">
        <v>4.1915578417713879E-2</v>
      </c>
      <c r="AO89">
        <v>0</v>
      </c>
      <c r="AP89">
        <v>0</v>
      </c>
      <c r="AQ89">
        <v>25.964057956186011</v>
      </c>
      <c r="AR89">
        <v>14.77640601431159</v>
      </c>
      <c r="AS89">
        <v>15.135384652820154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2.4696161858736061</v>
      </c>
      <c r="AZ89">
        <v>4.271163420289855</v>
      </c>
      <c r="BA89">
        <v>2.2904818637274551</v>
      </c>
      <c r="BB89">
        <v>2.4616217953667956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1302.2055464021723</v>
      </c>
    </row>
    <row r="90" spans="1:117">
      <c r="A90" t="s">
        <v>132</v>
      </c>
      <c r="B90">
        <v>0</v>
      </c>
      <c r="C90">
        <v>0</v>
      </c>
      <c r="D90">
        <v>20.828025</v>
      </c>
      <c r="E90">
        <v>0</v>
      </c>
      <c r="F90">
        <v>0</v>
      </c>
      <c r="G90">
        <v>34.411481999999999</v>
      </c>
      <c r="H90">
        <v>0</v>
      </c>
      <c r="I90">
        <v>0</v>
      </c>
      <c r="J90">
        <v>42.207951999999999</v>
      </c>
      <c r="K90">
        <v>495.56620799338947</v>
      </c>
      <c r="L90">
        <v>19.079999999999998</v>
      </c>
      <c r="M90">
        <v>64.031308697092342</v>
      </c>
      <c r="N90">
        <v>53.052298010305847</v>
      </c>
      <c r="O90">
        <v>74.151871947039268</v>
      </c>
      <c r="P90">
        <v>31.442017412640432</v>
      </c>
      <c r="Q90">
        <v>9.6409961480127908</v>
      </c>
      <c r="R90">
        <v>9.5847614680165663</v>
      </c>
      <c r="S90">
        <v>11.784688990654205</v>
      </c>
      <c r="T90">
        <v>1.4196514113712373</v>
      </c>
      <c r="U90">
        <v>60.088234662503396</v>
      </c>
      <c r="V90">
        <v>8.5379446462882083</v>
      </c>
      <c r="W90">
        <v>19.709667967045203</v>
      </c>
      <c r="X90">
        <v>63.011440178206747</v>
      </c>
      <c r="Y90">
        <v>0</v>
      </c>
      <c r="Z90">
        <v>8.3534305434545431</v>
      </c>
      <c r="AA90">
        <v>17.909615684810134</v>
      </c>
      <c r="AB90">
        <v>20.92686405585243</v>
      </c>
      <c r="AC90">
        <v>15.006098202378745</v>
      </c>
      <c r="AD90">
        <v>18.74837965709591</v>
      </c>
      <c r="AE90">
        <v>25.49130756490397</v>
      </c>
      <c r="AF90">
        <v>6.2735367511283808</v>
      </c>
      <c r="AG90">
        <v>32.253615899454772</v>
      </c>
      <c r="AH90">
        <v>57.532693329533956</v>
      </c>
      <c r="AI90">
        <v>0</v>
      </c>
      <c r="AJ90">
        <v>0</v>
      </c>
      <c r="AK90">
        <v>29.604325282742323</v>
      </c>
      <c r="AL90">
        <v>57.287434018502573</v>
      </c>
      <c r="AM90">
        <v>8.0946615081481657</v>
      </c>
      <c r="AN90">
        <v>4.1915578417713879E-2</v>
      </c>
      <c r="AO90">
        <v>0</v>
      </c>
      <c r="AP90">
        <v>0.76196275352112663</v>
      </c>
      <c r="AQ90">
        <v>25.964057956186011</v>
      </c>
      <c r="AR90">
        <v>14.77640601431159</v>
      </c>
      <c r="AS90">
        <v>16.313192815524282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2.5186052627737223</v>
      </c>
      <c r="AZ90">
        <v>4.1124439999999991</v>
      </c>
      <c r="BA90">
        <v>2.2904818637274551</v>
      </c>
      <c r="BB90">
        <v>2.4616217953667956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1385.2711990704006</v>
      </c>
    </row>
    <row r="91" spans="1:117">
      <c r="A91" t="s">
        <v>133</v>
      </c>
      <c r="B91">
        <v>0</v>
      </c>
      <c r="C91">
        <v>0</v>
      </c>
      <c r="D91">
        <v>6.0107020000000002</v>
      </c>
      <c r="E91">
        <v>0</v>
      </c>
      <c r="F91">
        <v>0</v>
      </c>
      <c r="G91">
        <v>9.9555179999999996</v>
      </c>
      <c r="H91">
        <v>0</v>
      </c>
      <c r="I91">
        <v>0</v>
      </c>
      <c r="J91">
        <v>42.207951999999999</v>
      </c>
      <c r="K91">
        <v>495.56620799338947</v>
      </c>
      <c r="L91">
        <v>18.98</v>
      </c>
      <c r="M91">
        <v>64.031308697092342</v>
      </c>
      <c r="N91">
        <v>53.052298010305847</v>
      </c>
      <c r="O91">
        <v>74.151871947039268</v>
      </c>
      <c r="P91">
        <v>31.442017412640432</v>
      </c>
      <c r="Q91">
        <v>9.6409961480127908</v>
      </c>
      <c r="R91">
        <v>9.5847614680165663</v>
      </c>
      <c r="S91">
        <v>11.784688990654205</v>
      </c>
      <c r="T91">
        <v>1.4196514113712373</v>
      </c>
      <c r="U91">
        <v>60.088234662503396</v>
      </c>
      <c r="V91">
        <v>8.5379446462882083</v>
      </c>
      <c r="W91">
        <v>19.709667967045203</v>
      </c>
      <c r="X91">
        <v>63.011440178206747</v>
      </c>
      <c r="Y91">
        <v>0</v>
      </c>
      <c r="Z91">
        <v>8.3534305434545431</v>
      </c>
      <c r="AA91">
        <v>17.909615684810134</v>
      </c>
      <c r="AB91">
        <v>20.92686405585243</v>
      </c>
      <c r="AC91">
        <v>15.006098202378745</v>
      </c>
      <c r="AD91">
        <v>18.74837965709591</v>
      </c>
      <c r="AE91">
        <v>25.49130756490397</v>
      </c>
      <c r="AF91">
        <v>6.2735367511283808</v>
      </c>
      <c r="AG91">
        <v>32.253615899454772</v>
      </c>
      <c r="AH91">
        <v>57.532693329533956</v>
      </c>
      <c r="AI91">
        <v>0</v>
      </c>
      <c r="AJ91">
        <v>0</v>
      </c>
      <c r="AK91">
        <v>29.604325282742323</v>
      </c>
      <c r="AL91">
        <v>57.287434018502573</v>
      </c>
      <c r="AM91">
        <v>8.0946615081481657</v>
      </c>
      <c r="AN91">
        <v>4.1915578417713879E-2</v>
      </c>
      <c r="AO91">
        <v>0</v>
      </c>
      <c r="AP91">
        <v>0.76196275352112663</v>
      </c>
      <c r="AQ91">
        <v>25.964057956186011</v>
      </c>
      <c r="AR91">
        <v>14.77640601431159</v>
      </c>
      <c r="AS91">
        <v>16.313192815524282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2.5186052627737223</v>
      </c>
      <c r="AZ91">
        <v>4.1124439999999991</v>
      </c>
      <c r="BA91">
        <v>2.2904818637274551</v>
      </c>
      <c r="BB91">
        <v>2.4616217953667956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1345.8979120704007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21.892551999999998</v>
      </c>
      <c r="K92">
        <v>495.56620799338947</v>
      </c>
      <c r="L92">
        <v>19.079781851684402</v>
      </c>
      <c r="M92">
        <v>64.031308697092342</v>
      </c>
      <c r="N92">
        <v>53.052298010305847</v>
      </c>
      <c r="O92">
        <v>74.151871947039268</v>
      </c>
      <c r="P92">
        <v>31.442017412640432</v>
      </c>
      <c r="Q92">
        <v>9.6409961480127908</v>
      </c>
      <c r="R92">
        <v>9.5847614680165663</v>
      </c>
      <c r="S92">
        <v>11.784688990654205</v>
      </c>
      <c r="T92">
        <v>1.4196514113712373</v>
      </c>
      <c r="U92">
        <v>60.088234662503396</v>
      </c>
      <c r="V92">
        <v>8.5379446462882083</v>
      </c>
      <c r="W92">
        <v>19.709667967045203</v>
      </c>
      <c r="X92">
        <v>63.011440178206747</v>
      </c>
      <c r="Y92">
        <v>0</v>
      </c>
      <c r="Z92">
        <v>8.3534305434545431</v>
      </c>
      <c r="AA92">
        <v>17.909615684810134</v>
      </c>
      <c r="AB92">
        <v>20.92686405585243</v>
      </c>
      <c r="AC92">
        <v>15.006098202378745</v>
      </c>
      <c r="AD92">
        <v>18.74837965709591</v>
      </c>
      <c r="AE92">
        <v>25.49130756490397</v>
      </c>
      <c r="AF92">
        <v>6.2735367511283808</v>
      </c>
      <c r="AG92">
        <v>32.253615899454772</v>
      </c>
      <c r="AH92">
        <v>57.532693329533956</v>
      </c>
      <c r="AI92">
        <v>0</v>
      </c>
      <c r="AJ92">
        <v>0</v>
      </c>
      <c r="AK92">
        <v>29.604325282742323</v>
      </c>
      <c r="AL92">
        <v>26.836450218416516</v>
      </c>
      <c r="AM92">
        <v>8.0946615081481657</v>
      </c>
      <c r="AN92">
        <v>4.1915578417713879E-2</v>
      </c>
      <c r="AO92">
        <v>0</v>
      </c>
      <c r="AP92">
        <v>0.76196275352112663</v>
      </c>
      <c r="AQ92">
        <v>25.964057956186011</v>
      </c>
      <c r="AR92">
        <v>14.77640601431159</v>
      </c>
      <c r="AS92">
        <v>16.313192815524282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2.5186052627737223</v>
      </c>
      <c r="AZ92">
        <v>4.1124439999999991</v>
      </c>
      <c r="BA92">
        <v>2.2904818637274551</v>
      </c>
      <c r="BB92">
        <v>2.4616217953667956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1279.265090121999</v>
      </c>
    </row>
    <row r="93" spans="1:117">
      <c r="A93" t="s">
        <v>135</v>
      </c>
      <c r="B93">
        <v>0</v>
      </c>
      <c r="C93">
        <v>0</v>
      </c>
      <c r="D93">
        <v>13.337298000000001</v>
      </c>
      <c r="E93">
        <v>0</v>
      </c>
      <c r="F93">
        <v>0</v>
      </c>
      <c r="G93">
        <v>21.968682000000001</v>
      </c>
      <c r="H93">
        <v>0</v>
      </c>
      <c r="I93">
        <v>0</v>
      </c>
      <c r="J93">
        <v>21.892551999999998</v>
      </c>
      <c r="K93">
        <v>481.91317083242791</v>
      </c>
      <c r="L93">
        <v>19.079781851684402</v>
      </c>
      <c r="M93">
        <v>64.031308697092342</v>
      </c>
      <c r="N93">
        <v>53.052298010305847</v>
      </c>
      <c r="O93">
        <v>74.151871947039268</v>
      </c>
      <c r="P93">
        <v>31.442017412640432</v>
      </c>
      <c r="Q93">
        <v>9.6409961480127908</v>
      </c>
      <c r="R93">
        <v>9.5847614680165663</v>
      </c>
      <c r="S93">
        <v>11.784688990654205</v>
      </c>
      <c r="T93">
        <v>1.4196514113712373</v>
      </c>
      <c r="U93">
        <v>60.088234662503396</v>
      </c>
      <c r="V93">
        <v>8.5379446462882083</v>
      </c>
      <c r="W93">
        <v>19.709667967045203</v>
      </c>
      <c r="X93">
        <v>63.011440178206747</v>
      </c>
      <c r="Y93">
        <v>0</v>
      </c>
      <c r="Z93">
        <v>8.3534305434545431</v>
      </c>
      <c r="AA93">
        <v>17.909615684810134</v>
      </c>
      <c r="AB93">
        <v>20.92686405585243</v>
      </c>
      <c r="AC93">
        <v>15.006098202378745</v>
      </c>
      <c r="AD93">
        <v>18.74837965709591</v>
      </c>
      <c r="AE93">
        <v>25.49130756490397</v>
      </c>
      <c r="AF93">
        <v>6.2735367511283808</v>
      </c>
      <c r="AG93">
        <v>32.253615899454772</v>
      </c>
      <c r="AH93">
        <v>57.532693329533956</v>
      </c>
      <c r="AI93">
        <v>0</v>
      </c>
      <c r="AJ93">
        <v>0</v>
      </c>
      <c r="AK93">
        <v>29.604325282742323</v>
      </c>
      <c r="AL93">
        <v>26.836450218416516</v>
      </c>
      <c r="AM93">
        <v>8.0946615081481657</v>
      </c>
      <c r="AN93">
        <v>4.1915578417713879E-2</v>
      </c>
      <c r="AO93">
        <v>0</v>
      </c>
      <c r="AP93">
        <v>0.76196275352112663</v>
      </c>
      <c r="AQ93">
        <v>25.964057956186011</v>
      </c>
      <c r="AR93">
        <v>14.77640601431159</v>
      </c>
      <c r="AS93">
        <v>16.313192815524282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2.5186052627737223</v>
      </c>
      <c r="AZ93">
        <v>4.1124439999999991</v>
      </c>
      <c r="BA93">
        <v>2.2904818637274551</v>
      </c>
      <c r="BB93">
        <v>2.4616217953667956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1300.9180329610376</v>
      </c>
    </row>
    <row r="94" spans="1:117">
      <c r="A94" t="s">
        <v>136</v>
      </c>
      <c r="B94">
        <v>0</v>
      </c>
      <c r="C94">
        <v>0</v>
      </c>
      <c r="D94">
        <v>46.02</v>
      </c>
      <c r="E94">
        <v>0</v>
      </c>
      <c r="F94">
        <v>0</v>
      </c>
      <c r="G94">
        <v>75.86</v>
      </c>
      <c r="H94">
        <v>0</v>
      </c>
      <c r="I94">
        <v>0</v>
      </c>
      <c r="J94">
        <v>27.138683185974887</v>
      </c>
      <c r="K94">
        <v>495.56283162266993</v>
      </c>
      <c r="L94">
        <v>19.079781851684402</v>
      </c>
      <c r="M94">
        <v>64.031308697092342</v>
      </c>
      <c r="N94">
        <v>53.052298010305847</v>
      </c>
      <c r="O94">
        <v>74.151871947039268</v>
      </c>
      <c r="P94">
        <v>31.442017412640432</v>
      </c>
      <c r="Q94">
        <v>9.6409961480127908</v>
      </c>
      <c r="R94">
        <v>9.5847614680165663</v>
      </c>
      <c r="S94">
        <v>11.784688990654205</v>
      </c>
      <c r="T94">
        <v>1.4196514113712373</v>
      </c>
      <c r="U94">
        <v>60.088234662503396</v>
      </c>
      <c r="V94">
        <v>8.5379446462882083</v>
      </c>
      <c r="W94">
        <v>19.709667967045203</v>
      </c>
      <c r="X94">
        <v>63.011440178206747</v>
      </c>
      <c r="Y94">
        <v>0</v>
      </c>
      <c r="Z94">
        <v>8.3113692223636342</v>
      </c>
      <c r="AA94">
        <v>17.909615684810134</v>
      </c>
      <c r="AB94">
        <v>20.92686405585243</v>
      </c>
      <c r="AC94">
        <v>15.006098202378745</v>
      </c>
      <c r="AD94">
        <v>9.3741900511236675</v>
      </c>
      <c r="AE94">
        <v>25.49130756490397</v>
      </c>
      <c r="AF94">
        <v>5.9045049828847445</v>
      </c>
      <c r="AG94">
        <v>32.253615899454772</v>
      </c>
      <c r="AH94">
        <v>57.532693329533956</v>
      </c>
      <c r="AI94">
        <v>0</v>
      </c>
      <c r="AJ94">
        <v>0</v>
      </c>
      <c r="AK94">
        <v>29.604325282742323</v>
      </c>
      <c r="AL94">
        <v>26.836450218416516</v>
      </c>
      <c r="AM94">
        <v>8.0946615081481657</v>
      </c>
      <c r="AN94">
        <v>4.1915578417713879E-2</v>
      </c>
      <c r="AO94">
        <v>0</v>
      </c>
      <c r="AP94">
        <v>0</v>
      </c>
      <c r="AQ94">
        <v>19.323251371934145</v>
      </c>
      <c r="AR94">
        <v>14.77640601431159</v>
      </c>
      <c r="AS94">
        <v>15.135384652820154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2.4696161858736061</v>
      </c>
      <c r="AZ94">
        <v>4.271163420289855</v>
      </c>
      <c r="BA94">
        <v>2.2904818637274551</v>
      </c>
      <c r="BB94">
        <v>2.4616217953667956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1388.1317150848604</v>
      </c>
    </row>
    <row r="95" spans="1:117">
      <c r="A95" t="s">
        <v>137</v>
      </c>
      <c r="B95">
        <v>0</v>
      </c>
      <c r="C95">
        <v>0</v>
      </c>
      <c r="D95">
        <v>47.28</v>
      </c>
      <c r="E95">
        <v>0</v>
      </c>
      <c r="F95">
        <v>0</v>
      </c>
      <c r="G95">
        <v>77.64</v>
      </c>
      <c r="H95">
        <v>0</v>
      </c>
      <c r="I95">
        <v>0</v>
      </c>
      <c r="J95">
        <v>58.619116878802508</v>
      </c>
      <c r="K95">
        <v>495.56283162266993</v>
      </c>
      <c r="L95">
        <v>19.079781851684402</v>
      </c>
      <c r="M95">
        <v>64.031308697092342</v>
      </c>
      <c r="N95">
        <v>53.052298010305847</v>
      </c>
      <c r="O95">
        <v>74.151871947039268</v>
      </c>
      <c r="P95">
        <v>31.442017412640432</v>
      </c>
      <c r="Q95">
        <v>9.6409961480127908</v>
      </c>
      <c r="R95">
        <v>9.5847614680165663</v>
      </c>
      <c r="S95">
        <v>11.784688990654205</v>
      </c>
      <c r="T95">
        <v>1.4196514113712373</v>
      </c>
      <c r="U95">
        <v>60.088234662503396</v>
      </c>
      <c r="V95">
        <v>8.5379446462882083</v>
      </c>
      <c r="W95">
        <v>19.709667967045203</v>
      </c>
      <c r="X95">
        <v>63.011440178206747</v>
      </c>
      <c r="Y95">
        <v>0</v>
      </c>
      <c r="Z95">
        <v>8.3113692223636342</v>
      </c>
      <c r="AA95">
        <v>17.909615684810134</v>
      </c>
      <c r="AB95">
        <v>20.92686405585243</v>
      </c>
      <c r="AC95">
        <v>15.006098202378745</v>
      </c>
      <c r="AD95">
        <v>9.3741900511236675</v>
      </c>
      <c r="AE95">
        <v>25.49130756490397</v>
      </c>
      <c r="AF95">
        <v>5.9045049828847445</v>
      </c>
      <c r="AG95">
        <v>32.253615899454772</v>
      </c>
      <c r="AH95">
        <v>57.532693329533956</v>
      </c>
      <c r="AI95">
        <v>0</v>
      </c>
      <c r="AJ95">
        <v>0</v>
      </c>
      <c r="AK95">
        <v>29.604325282742323</v>
      </c>
      <c r="AL95">
        <v>26.836450218416516</v>
      </c>
      <c r="AM95">
        <v>8.0946615081481657</v>
      </c>
      <c r="AN95">
        <v>4.1915578417713879E-2</v>
      </c>
      <c r="AO95">
        <v>0</v>
      </c>
      <c r="AP95">
        <v>0</v>
      </c>
      <c r="AQ95">
        <v>19.323251371934145</v>
      </c>
      <c r="AR95">
        <v>14.77640601431159</v>
      </c>
      <c r="AS95">
        <v>15.135384652820154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2.4696161858736061</v>
      </c>
      <c r="AZ95">
        <v>2.8603966356340287</v>
      </c>
      <c r="BA95">
        <v>2.3805008016032065</v>
      </c>
      <c r="BB95">
        <v>2.4616217953667956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1421.3314009309074</v>
      </c>
    </row>
    <row r="96" spans="1:117">
      <c r="A96" t="s">
        <v>138</v>
      </c>
      <c r="B96">
        <v>0</v>
      </c>
      <c r="C96">
        <v>0</v>
      </c>
      <c r="D96">
        <v>47.28</v>
      </c>
      <c r="E96">
        <v>0</v>
      </c>
      <c r="F96">
        <v>0</v>
      </c>
      <c r="G96">
        <v>77.64</v>
      </c>
      <c r="H96">
        <v>0</v>
      </c>
      <c r="I96">
        <v>0</v>
      </c>
      <c r="J96">
        <v>70.36</v>
      </c>
      <c r="K96">
        <v>495.56283162266993</v>
      </c>
      <c r="L96">
        <v>19.079781851684402</v>
      </c>
      <c r="M96">
        <v>64.031308697092342</v>
      </c>
      <c r="N96">
        <v>53.052298010305847</v>
      </c>
      <c r="O96">
        <v>74.151871947039268</v>
      </c>
      <c r="P96">
        <v>31.442017412640432</v>
      </c>
      <c r="Q96">
        <v>9.6409961480127908</v>
      </c>
      <c r="R96">
        <v>9.5847614680165663</v>
      </c>
      <c r="S96">
        <v>11.784688990654205</v>
      </c>
      <c r="T96">
        <v>1.4196514113712373</v>
      </c>
      <c r="U96">
        <v>60.088234662503396</v>
      </c>
      <c r="V96">
        <v>8.5379446462882083</v>
      </c>
      <c r="W96">
        <v>19.709667967045203</v>
      </c>
      <c r="X96">
        <v>63.011440178206747</v>
      </c>
      <c r="Y96">
        <v>0</v>
      </c>
      <c r="Z96">
        <v>8.3113692223636342</v>
      </c>
      <c r="AA96">
        <v>17.909615684810134</v>
      </c>
      <c r="AB96">
        <v>20.92686405585243</v>
      </c>
      <c r="AC96">
        <v>15.006098202378745</v>
      </c>
      <c r="AD96">
        <v>9.3741900511236675</v>
      </c>
      <c r="AE96">
        <v>25.49130756490397</v>
      </c>
      <c r="AF96">
        <v>5.9045049828847445</v>
      </c>
      <c r="AG96">
        <v>32.253615899454772</v>
      </c>
      <c r="AH96">
        <v>53.697180233347389</v>
      </c>
      <c r="AI96">
        <v>0</v>
      </c>
      <c r="AJ96">
        <v>0</v>
      </c>
      <c r="AK96">
        <v>29.604325282742323</v>
      </c>
      <c r="AL96">
        <v>26.836450218416516</v>
      </c>
      <c r="AM96">
        <v>8.0946615081481657</v>
      </c>
      <c r="AN96">
        <v>4.1915578417713879E-2</v>
      </c>
      <c r="AO96">
        <v>0</v>
      </c>
      <c r="AP96">
        <v>0</v>
      </c>
      <c r="AQ96">
        <v>19.323251371934145</v>
      </c>
      <c r="AR96">
        <v>14.77640601431159</v>
      </c>
      <c r="AS96">
        <v>15.135384652820154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2.4696161858736061</v>
      </c>
      <c r="AZ96">
        <v>1.6678055371900826</v>
      </c>
      <c r="BA96">
        <v>2.2215625751072965</v>
      </c>
      <c r="BB96">
        <v>2.4616217953667956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1427.8852416309787</v>
      </c>
    </row>
    <row r="97" spans="1:117">
      <c r="A97" t="s">
        <v>139</v>
      </c>
      <c r="B97">
        <v>0</v>
      </c>
      <c r="C97">
        <v>0</v>
      </c>
      <c r="D97">
        <v>47.28</v>
      </c>
      <c r="E97">
        <v>0</v>
      </c>
      <c r="F97">
        <v>0</v>
      </c>
      <c r="G97">
        <v>77.64</v>
      </c>
      <c r="H97">
        <v>0</v>
      </c>
      <c r="I97">
        <v>0</v>
      </c>
      <c r="J97">
        <v>70.36</v>
      </c>
      <c r="K97">
        <v>495.56283162266993</v>
      </c>
      <c r="L97">
        <v>19.079781851684402</v>
      </c>
      <c r="M97">
        <v>64.031308697092342</v>
      </c>
      <c r="N97">
        <v>53.052298010305847</v>
      </c>
      <c r="O97">
        <v>74.151871947039268</v>
      </c>
      <c r="P97">
        <v>31.442017412640432</v>
      </c>
      <c r="Q97">
        <v>9.6409961480127908</v>
      </c>
      <c r="R97">
        <v>9.5847614680165663</v>
      </c>
      <c r="S97">
        <v>11.784688990654205</v>
      </c>
      <c r="T97">
        <v>1.4196514113712373</v>
      </c>
      <c r="U97">
        <v>60.088234662503396</v>
      </c>
      <c r="V97">
        <v>8.5379446462882083</v>
      </c>
      <c r="W97">
        <v>19.709667967045203</v>
      </c>
      <c r="X97">
        <v>63.011440178206747</v>
      </c>
      <c r="Y97">
        <v>0</v>
      </c>
      <c r="Z97">
        <v>8.3113692223636342</v>
      </c>
      <c r="AA97">
        <v>17.909615684810134</v>
      </c>
      <c r="AB97">
        <v>20.92686405585243</v>
      </c>
      <c r="AC97">
        <v>15.006098202378745</v>
      </c>
      <c r="AD97">
        <v>9.3741900511236675</v>
      </c>
      <c r="AE97">
        <v>25.49130756490397</v>
      </c>
      <c r="AF97">
        <v>5.9045049828847445</v>
      </c>
      <c r="AG97">
        <v>32.253615899454772</v>
      </c>
      <c r="AH97">
        <v>31.163542183101555</v>
      </c>
      <c r="AI97">
        <v>0</v>
      </c>
      <c r="AJ97">
        <v>0</v>
      </c>
      <c r="AK97">
        <v>29.604325282742323</v>
      </c>
      <c r="AL97">
        <v>26.836450218416516</v>
      </c>
      <c r="AM97">
        <v>8.0946615081481657</v>
      </c>
      <c r="AN97">
        <v>4.1915578417713879E-2</v>
      </c>
      <c r="AO97">
        <v>0</v>
      </c>
      <c r="AP97">
        <v>0</v>
      </c>
      <c r="AQ97">
        <v>19.323251371934145</v>
      </c>
      <c r="AR97">
        <v>14.77640601431159</v>
      </c>
      <c r="AS97">
        <v>15.135384652820154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2.4696161858736061</v>
      </c>
      <c r="AZ97">
        <v>1.6678055371900826</v>
      </c>
      <c r="BA97">
        <v>1.2907402029520296</v>
      </c>
      <c r="BB97">
        <v>2.4616217953667956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1404.4207812085774</v>
      </c>
    </row>
    <row r="98" spans="1:117">
      <c r="A98" t="s">
        <v>140</v>
      </c>
      <c r="B98">
        <v>0</v>
      </c>
      <c r="C98">
        <v>0</v>
      </c>
      <c r="D98">
        <v>47.28</v>
      </c>
      <c r="E98">
        <v>0</v>
      </c>
      <c r="F98">
        <v>0</v>
      </c>
      <c r="G98">
        <v>77.64</v>
      </c>
      <c r="H98">
        <v>0</v>
      </c>
      <c r="I98">
        <v>0</v>
      </c>
      <c r="J98">
        <v>70.36</v>
      </c>
      <c r="K98">
        <v>495.56283162266993</v>
      </c>
      <c r="L98">
        <v>19.079781851684402</v>
      </c>
      <c r="M98">
        <v>64.031308697092342</v>
      </c>
      <c r="N98">
        <v>53.052298010305847</v>
      </c>
      <c r="O98">
        <v>74.151871947039268</v>
      </c>
      <c r="P98">
        <v>31.442017412640432</v>
      </c>
      <c r="Q98">
        <v>9.6409961480127908</v>
      </c>
      <c r="R98">
        <v>9.5847614680165663</v>
      </c>
      <c r="S98">
        <v>11.784688990654205</v>
      </c>
      <c r="T98">
        <v>1.4196514113712373</v>
      </c>
      <c r="U98">
        <v>60.088234662503396</v>
      </c>
      <c r="V98">
        <v>8.5379446462882083</v>
      </c>
      <c r="W98">
        <v>19.709667967045203</v>
      </c>
      <c r="X98">
        <v>63.011440178206747</v>
      </c>
      <c r="Y98">
        <v>0</v>
      </c>
      <c r="Z98">
        <v>8.3113692223636342</v>
      </c>
      <c r="AA98">
        <v>17.909615684810134</v>
      </c>
      <c r="AB98">
        <v>20.92686405585243</v>
      </c>
      <c r="AC98">
        <v>15.006098202378745</v>
      </c>
      <c r="AD98">
        <v>9.3741900511236675</v>
      </c>
      <c r="AE98">
        <v>25.49130756490397</v>
      </c>
      <c r="AF98">
        <v>5.9045049828847445</v>
      </c>
      <c r="AG98">
        <v>32.253615899454772</v>
      </c>
      <c r="AH98">
        <v>19.177564591428684</v>
      </c>
      <c r="AI98">
        <v>0</v>
      </c>
      <c r="AJ98">
        <v>0</v>
      </c>
      <c r="AK98">
        <v>29.604325282742323</v>
      </c>
      <c r="AL98">
        <v>26.836450218416516</v>
      </c>
      <c r="AM98">
        <v>8.0946615081481657</v>
      </c>
      <c r="AN98">
        <v>4.1915578417713879E-2</v>
      </c>
      <c r="AO98">
        <v>0</v>
      </c>
      <c r="AP98">
        <v>0</v>
      </c>
      <c r="AQ98">
        <v>12.882167149456826</v>
      </c>
      <c r="AR98">
        <v>14.77640601431159</v>
      </c>
      <c r="AS98">
        <v>15.135384652820154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2.4696161858736061</v>
      </c>
      <c r="AZ98">
        <v>0.90121899999999977</v>
      </c>
      <c r="BA98">
        <v>0.79935329341317374</v>
      </c>
      <c r="BB98">
        <v>2.4616217953667956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1384.7357459476984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7.3666006250000013E-2</v>
      </c>
      <c r="E99">
        <f t="shared" si="2"/>
        <v>0</v>
      </c>
      <c r="F99">
        <f t="shared" si="2"/>
        <v>0</v>
      </c>
      <c r="G99">
        <f t="shared" si="2"/>
        <v>0.12116997049999999</v>
      </c>
      <c r="H99">
        <f t="shared" si="2"/>
        <v>0</v>
      </c>
      <c r="I99">
        <f t="shared" si="2"/>
        <v>0</v>
      </c>
      <c r="J99">
        <f t="shared" si="2"/>
        <v>0.11040424014379079</v>
      </c>
      <c r="K99">
        <f t="shared" si="2"/>
        <v>8.7840342802786537</v>
      </c>
      <c r="L99">
        <f t="shared" si="2"/>
        <v>0.3492599240049476</v>
      </c>
      <c r="M99">
        <f t="shared" si="2"/>
        <v>1.3532549370681393</v>
      </c>
      <c r="N99">
        <f t="shared" si="2"/>
        <v>1.1296565816374442</v>
      </c>
      <c r="O99">
        <f t="shared" si="2"/>
        <v>1.5784131341005829</v>
      </c>
      <c r="P99">
        <f t="shared" si="2"/>
        <v>0.67213145606912339</v>
      </c>
      <c r="Q99">
        <f t="shared" si="2"/>
        <v>0.1891860942714563</v>
      </c>
      <c r="R99">
        <f t="shared" si="2"/>
        <v>0.19028728649590371</v>
      </c>
      <c r="S99">
        <f t="shared" si="2"/>
        <v>0.22722205624278807</v>
      </c>
      <c r="T99">
        <f t="shared" si="2"/>
        <v>2.7396247678908973E-2</v>
      </c>
      <c r="U99">
        <f t="shared" si="2"/>
        <v>1.3062504563633879</v>
      </c>
      <c r="V99">
        <f t="shared" si="2"/>
        <v>0.15631642361473397</v>
      </c>
      <c r="W99">
        <f t="shared" si="2"/>
        <v>0.3958684604125644</v>
      </c>
      <c r="X99">
        <f t="shared" si="2"/>
        <v>1.272393340332074</v>
      </c>
      <c r="Y99">
        <f t="shared" si="2"/>
        <v>0</v>
      </c>
      <c r="Z99">
        <f t="shared" si="2"/>
        <v>0.17189448122545428</v>
      </c>
      <c r="AA99">
        <f t="shared" si="2"/>
        <v>0.2517651803778479</v>
      </c>
      <c r="AB99">
        <f t="shared" si="2"/>
        <v>0.34573452850435038</v>
      </c>
      <c r="AC99">
        <f t="shared" si="2"/>
        <v>0.22871068145383094</v>
      </c>
      <c r="AD99">
        <f t="shared" si="2"/>
        <v>0.17433641481910098</v>
      </c>
      <c r="AE99">
        <f t="shared" si="2"/>
        <v>0.49558470699774515</v>
      </c>
      <c r="AF99">
        <f t="shared" si="2"/>
        <v>9.4103048785165649E-2</v>
      </c>
      <c r="AG99">
        <f t="shared" si="2"/>
        <v>0.77408678158691602</v>
      </c>
      <c r="AH99">
        <f t="shared" si="2"/>
        <v>0.65122214309893356</v>
      </c>
      <c r="AI99">
        <f t="shared" si="2"/>
        <v>6.7831952805436552E-2</v>
      </c>
      <c r="AJ99">
        <f t="shared" si="2"/>
        <v>0</v>
      </c>
      <c r="AK99">
        <f t="shared" si="2"/>
        <v>0.71050380678581504</v>
      </c>
      <c r="AL99">
        <f t="shared" si="2"/>
        <v>0.91901003677852799</v>
      </c>
      <c r="AM99">
        <f t="shared" si="2"/>
        <v>0.18620998593686353</v>
      </c>
      <c r="AN99">
        <f t="shared" si="2"/>
        <v>1.0059738820251355E-3</v>
      </c>
      <c r="AO99">
        <f t="shared" si="2"/>
        <v>0</v>
      </c>
      <c r="AP99">
        <f t="shared" si="2"/>
        <v>1.9348412399254361E-2</v>
      </c>
      <c r="AQ99">
        <f t="shared" si="2"/>
        <v>0.13740978438497456</v>
      </c>
      <c r="AR99">
        <f t="shared" si="2"/>
        <v>0.36237376689701001</v>
      </c>
      <c r="AS99">
        <f t="shared" si="2"/>
        <v>0.36678265615579575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5.9417755691666865E-2</v>
      </c>
      <c r="AZ99">
        <f t="shared" si="2"/>
        <v>2.3708673486238813E-2</v>
      </c>
      <c r="BA99">
        <f t="shared" si="2"/>
        <v>2.6576365038684508E-2</v>
      </c>
      <c r="BB99">
        <f t="shared" si="2"/>
        <v>5.6105234380661714E-2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24.06063326693679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158.84090760946182</v>
      </c>
      <c r="L3">
        <v>63.230053950713852</v>
      </c>
      <c r="M3">
        <v>0</v>
      </c>
      <c r="N3">
        <v>29.181264013962767</v>
      </c>
      <c r="O3">
        <v>49.001237025015833</v>
      </c>
      <c r="P3">
        <v>66.984297910262597</v>
      </c>
      <c r="Q3">
        <v>5.3604035303791688</v>
      </c>
      <c r="R3">
        <v>5.2071540404970085</v>
      </c>
      <c r="S3">
        <v>6.4870764672897199</v>
      </c>
      <c r="T3">
        <v>0</v>
      </c>
      <c r="U3">
        <v>222.40658529073784</v>
      </c>
      <c r="V3">
        <v>3.5087947557781201</v>
      </c>
      <c r="W3">
        <v>11.404021881540862</v>
      </c>
      <c r="X3">
        <v>36.44083288515877</v>
      </c>
      <c r="Y3">
        <v>0</v>
      </c>
      <c r="Z3">
        <v>4.8068651639999995</v>
      </c>
      <c r="AA3">
        <v>6.5996386296296317</v>
      </c>
      <c r="AB3">
        <v>9.7089270388343447</v>
      </c>
      <c r="AC3">
        <v>4.755429035735089</v>
      </c>
      <c r="AD3">
        <v>0</v>
      </c>
      <c r="AE3">
        <v>8.0988011182831556</v>
      </c>
      <c r="AF3">
        <v>0</v>
      </c>
      <c r="AG3">
        <v>0</v>
      </c>
      <c r="AH3">
        <v>4.6539678611126121</v>
      </c>
      <c r="AI3">
        <v>0</v>
      </c>
      <c r="AJ3">
        <v>0</v>
      </c>
      <c r="AK3">
        <v>17.117822100157607</v>
      </c>
      <c r="AL3">
        <v>12.846588300000002</v>
      </c>
      <c r="AM3">
        <v>3.8835709455543665</v>
      </c>
      <c r="AN3">
        <v>0</v>
      </c>
      <c r="AO3">
        <v>0</v>
      </c>
      <c r="AP3">
        <v>0.40912845616801996</v>
      </c>
      <c r="AQ3">
        <v>0</v>
      </c>
      <c r="AR3">
        <v>8.5446571384057979</v>
      </c>
      <c r="AS3">
        <v>7.2723326719847394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746.75035782066368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158.84090760946182</v>
      </c>
      <c r="L4">
        <v>63.230053950713852</v>
      </c>
      <c r="M4">
        <v>0</v>
      </c>
      <c r="N4">
        <v>29.181264013962767</v>
      </c>
      <c r="O4">
        <v>49.001237025015833</v>
      </c>
      <c r="P4">
        <v>66.984297910262597</v>
      </c>
      <c r="Q4">
        <v>5.3605538748286889</v>
      </c>
      <c r="R4">
        <v>5.2071540404970085</v>
      </c>
      <c r="S4">
        <v>6.4870764672897199</v>
      </c>
      <c r="T4">
        <v>0</v>
      </c>
      <c r="U4">
        <v>226.32</v>
      </c>
      <c r="V4">
        <v>3.5109695010845985</v>
      </c>
      <c r="W4">
        <v>11.404021881540862</v>
      </c>
      <c r="X4">
        <v>36.44083288515877</v>
      </c>
      <c r="Y4">
        <v>0</v>
      </c>
      <c r="Z4">
        <v>4.8068651639999995</v>
      </c>
      <c r="AA4">
        <v>6.5996386296296317</v>
      </c>
      <c r="AB4">
        <v>9.7089270388343447</v>
      </c>
      <c r="AC4">
        <v>4.755429035735089</v>
      </c>
      <c r="AD4">
        <v>0</v>
      </c>
      <c r="AE4">
        <v>8.0988011182831556</v>
      </c>
      <c r="AF4">
        <v>0</v>
      </c>
      <c r="AG4">
        <v>0</v>
      </c>
      <c r="AH4">
        <v>4.6539678611126121</v>
      </c>
      <c r="AI4">
        <v>0</v>
      </c>
      <c r="AJ4">
        <v>0</v>
      </c>
      <c r="AK4">
        <v>17.117822100157607</v>
      </c>
      <c r="AL4">
        <v>12.846588300000002</v>
      </c>
      <c r="AM4">
        <v>3.8835709455543665</v>
      </c>
      <c r="AN4">
        <v>0</v>
      </c>
      <c r="AO4">
        <v>0</v>
      </c>
      <c r="AP4">
        <v>0.40912845616801996</v>
      </c>
      <c r="AQ4">
        <v>0</v>
      </c>
      <c r="AR4">
        <v>8.5446571384057979</v>
      </c>
      <c r="AS4">
        <v>7.2723326719847394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750.66609761968175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158.84090760946182</v>
      </c>
      <c r="L5">
        <v>63.230053950713852</v>
      </c>
      <c r="M5">
        <v>0</v>
      </c>
      <c r="N5">
        <v>29.181264013962767</v>
      </c>
      <c r="O5">
        <v>49.001237025015833</v>
      </c>
      <c r="P5">
        <v>66.984297910262597</v>
      </c>
      <c r="Q5">
        <v>5.3605538748286889</v>
      </c>
      <c r="R5">
        <v>5.2071540404970085</v>
      </c>
      <c r="S5">
        <v>6.4870764672897199</v>
      </c>
      <c r="T5">
        <v>0</v>
      </c>
      <c r="U5">
        <v>230.87520629324945</v>
      </c>
      <c r="V5">
        <v>3.5109695010845985</v>
      </c>
      <c r="W5">
        <v>11.404021881540862</v>
      </c>
      <c r="X5">
        <v>36.44083288515877</v>
      </c>
      <c r="Y5">
        <v>0</v>
      </c>
      <c r="Z5">
        <v>4.8068651639999995</v>
      </c>
      <c r="AA5">
        <v>6.5996386296296317</v>
      </c>
      <c r="AB5">
        <v>9.7089270388343447</v>
      </c>
      <c r="AC5">
        <v>4.755429035735089</v>
      </c>
      <c r="AD5">
        <v>0</v>
      </c>
      <c r="AE5">
        <v>8.0988011182831556</v>
      </c>
      <c r="AF5">
        <v>0</v>
      </c>
      <c r="AG5">
        <v>0</v>
      </c>
      <c r="AH5">
        <v>4.6539678611126121</v>
      </c>
      <c r="AI5">
        <v>0</v>
      </c>
      <c r="AJ5">
        <v>0</v>
      </c>
      <c r="AK5">
        <v>17.117822100157607</v>
      </c>
      <c r="AL5">
        <v>12.846588300000002</v>
      </c>
      <c r="AM5">
        <v>3.8835709455543665</v>
      </c>
      <c r="AN5">
        <v>0</v>
      </c>
      <c r="AO5">
        <v>0</v>
      </c>
      <c r="AP5">
        <v>0.40912845616801996</v>
      </c>
      <c r="AQ5">
        <v>0</v>
      </c>
      <c r="AR5">
        <v>8.5446571384057979</v>
      </c>
      <c r="AS5">
        <v>7.2723326719847394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755.22130391293126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158.84090760946182</v>
      </c>
      <c r="L6">
        <v>63.230053950713852</v>
      </c>
      <c r="M6">
        <v>0</v>
      </c>
      <c r="N6">
        <v>29.181264013962767</v>
      </c>
      <c r="O6">
        <v>49.001237025015833</v>
      </c>
      <c r="P6">
        <v>66.984297910262597</v>
      </c>
      <c r="Q6">
        <v>5.3605538748286889</v>
      </c>
      <c r="R6">
        <v>5.2071540404970085</v>
      </c>
      <c r="S6">
        <v>6.4870764672897199</v>
      </c>
      <c r="T6">
        <v>0</v>
      </c>
      <c r="U6">
        <v>231.78938899725853</v>
      </c>
      <c r="V6">
        <v>3.5109695010845985</v>
      </c>
      <c r="W6">
        <v>11.404021881540862</v>
      </c>
      <c r="X6">
        <v>36.44083288515877</v>
      </c>
      <c r="Y6">
        <v>0</v>
      </c>
      <c r="Z6">
        <v>4.8068651639999995</v>
      </c>
      <c r="AA6">
        <v>6.5996386296296317</v>
      </c>
      <c r="AB6">
        <v>6.4726180258895631</v>
      </c>
      <c r="AC6">
        <v>4.755429035735089</v>
      </c>
      <c r="AD6">
        <v>0</v>
      </c>
      <c r="AE6">
        <v>8.0988011182831556</v>
      </c>
      <c r="AF6">
        <v>0</v>
      </c>
      <c r="AG6">
        <v>0</v>
      </c>
      <c r="AH6">
        <v>4.6539678611126121</v>
      </c>
      <c r="AI6">
        <v>0</v>
      </c>
      <c r="AJ6">
        <v>0</v>
      </c>
      <c r="AK6">
        <v>17.117822100157607</v>
      </c>
      <c r="AL6">
        <v>12.846588300000002</v>
      </c>
      <c r="AM6">
        <v>3.8835709455543665</v>
      </c>
      <c r="AN6">
        <v>0</v>
      </c>
      <c r="AO6">
        <v>0</v>
      </c>
      <c r="AP6">
        <v>0.40912845616801996</v>
      </c>
      <c r="AQ6">
        <v>0</v>
      </c>
      <c r="AR6">
        <v>8.5446571384057979</v>
      </c>
      <c r="AS6">
        <v>7.2723326719847394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752.89917760399555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158.84090760946182</v>
      </c>
      <c r="L7">
        <v>63.230053950713852</v>
      </c>
      <c r="M7">
        <v>0</v>
      </c>
      <c r="N7">
        <v>29.181264013962767</v>
      </c>
      <c r="O7">
        <v>49.001237025015833</v>
      </c>
      <c r="P7">
        <v>66.984297910262597</v>
      </c>
      <c r="Q7">
        <v>5.3605538748286889</v>
      </c>
      <c r="R7">
        <v>5.2071540404970085</v>
      </c>
      <c r="S7">
        <v>6.4870764672897199</v>
      </c>
      <c r="T7">
        <v>0</v>
      </c>
      <c r="U7">
        <v>231.78938899725853</v>
      </c>
      <c r="V7">
        <v>3.5109695010845985</v>
      </c>
      <c r="W7">
        <v>11.404021881540862</v>
      </c>
      <c r="X7">
        <v>36.44083288515877</v>
      </c>
      <c r="Y7">
        <v>0</v>
      </c>
      <c r="Z7">
        <v>4.8068651639999995</v>
      </c>
      <c r="AA7">
        <v>6.5996386296296317</v>
      </c>
      <c r="AB7">
        <v>6.4726180258895631</v>
      </c>
      <c r="AC7">
        <v>4.755429035735089</v>
      </c>
      <c r="AD7">
        <v>0</v>
      </c>
      <c r="AE7">
        <v>8.0988011182831556</v>
      </c>
      <c r="AF7">
        <v>0</v>
      </c>
      <c r="AG7">
        <v>0</v>
      </c>
      <c r="AH7">
        <v>4.6539678611126121</v>
      </c>
      <c r="AI7">
        <v>0</v>
      </c>
      <c r="AJ7">
        <v>0</v>
      </c>
      <c r="AK7">
        <v>17.117822100157607</v>
      </c>
      <c r="AL7">
        <v>19.501120981497422</v>
      </c>
      <c r="AM7">
        <v>3.8835709455543665</v>
      </c>
      <c r="AN7">
        <v>0</v>
      </c>
      <c r="AO7">
        <v>0</v>
      </c>
      <c r="AP7">
        <v>0.40912845616801996</v>
      </c>
      <c r="AQ7">
        <v>0</v>
      </c>
      <c r="AR7">
        <v>8.5446571384057979</v>
      </c>
      <c r="AS7">
        <v>7.2723326719847394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759.55371028549291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158.84090760946182</v>
      </c>
      <c r="L8">
        <v>63.230053950713852</v>
      </c>
      <c r="M8">
        <v>0</v>
      </c>
      <c r="N8">
        <v>29.181264013962767</v>
      </c>
      <c r="O8">
        <v>49.001237025015833</v>
      </c>
      <c r="P8">
        <v>66.984297910262597</v>
      </c>
      <c r="Q8">
        <v>5.3605538748286889</v>
      </c>
      <c r="R8">
        <v>5.2071540404970085</v>
      </c>
      <c r="S8">
        <v>6.4870764672897199</v>
      </c>
      <c r="T8">
        <v>0</v>
      </c>
      <c r="U8">
        <v>231.78938899725853</v>
      </c>
      <c r="V8">
        <v>3.5109695010845985</v>
      </c>
      <c r="W8">
        <v>11.404021881540862</v>
      </c>
      <c r="X8">
        <v>36.44083288515877</v>
      </c>
      <c r="Y8">
        <v>0</v>
      </c>
      <c r="Z8">
        <v>4.8068651639999995</v>
      </c>
      <c r="AA8">
        <v>6.5996386296296317</v>
      </c>
      <c r="AB8">
        <v>6.4726180258895631</v>
      </c>
      <c r="AC8">
        <v>4.755429035735089</v>
      </c>
      <c r="AD8">
        <v>0</v>
      </c>
      <c r="AE8">
        <v>8.0988011182831556</v>
      </c>
      <c r="AF8">
        <v>0</v>
      </c>
      <c r="AG8">
        <v>0</v>
      </c>
      <c r="AH8">
        <v>9.3079359380880842</v>
      </c>
      <c r="AI8">
        <v>0</v>
      </c>
      <c r="AJ8">
        <v>0</v>
      </c>
      <c r="AK8">
        <v>17.117822100157607</v>
      </c>
      <c r="AL8">
        <v>19.501120981497422</v>
      </c>
      <c r="AM8">
        <v>3.8835709455543665</v>
      </c>
      <c r="AN8">
        <v>0</v>
      </c>
      <c r="AO8">
        <v>0</v>
      </c>
      <c r="AP8">
        <v>0.40912845616801996</v>
      </c>
      <c r="AQ8">
        <v>0</v>
      </c>
      <c r="AR8">
        <v>8.5446571384057979</v>
      </c>
      <c r="AS8">
        <v>7.2723326719847394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764.20767836246853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88.131080262212294</v>
      </c>
      <c r="L9">
        <v>63.230053950713852</v>
      </c>
      <c r="M9">
        <v>0</v>
      </c>
      <c r="N9">
        <v>29.181264013962767</v>
      </c>
      <c r="O9">
        <v>49.001237025015833</v>
      </c>
      <c r="P9">
        <v>66.984297910262597</v>
      </c>
      <c r="Q9">
        <v>5.3605538748286889</v>
      </c>
      <c r="R9">
        <v>5.2071540404970085</v>
      </c>
      <c r="S9">
        <v>6.4870764672897199</v>
      </c>
      <c r="T9">
        <v>0</v>
      </c>
      <c r="U9">
        <v>231.78938899725853</v>
      </c>
      <c r="V9">
        <v>3.5109695010845985</v>
      </c>
      <c r="W9">
        <v>11.404021881540862</v>
      </c>
      <c r="X9">
        <v>36.44083288515877</v>
      </c>
      <c r="Y9">
        <v>0</v>
      </c>
      <c r="Z9">
        <v>4.8068651639999995</v>
      </c>
      <c r="AA9">
        <v>6.5996386296296317</v>
      </c>
      <c r="AB9">
        <v>6.4726180258895631</v>
      </c>
      <c r="AC9">
        <v>4.755429035735089</v>
      </c>
      <c r="AD9">
        <v>0</v>
      </c>
      <c r="AE9">
        <v>8.0988011182831556</v>
      </c>
      <c r="AF9">
        <v>0</v>
      </c>
      <c r="AG9">
        <v>0</v>
      </c>
      <c r="AH9">
        <v>9.3079359380880842</v>
      </c>
      <c r="AI9">
        <v>0</v>
      </c>
      <c r="AJ9">
        <v>0</v>
      </c>
      <c r="AK9">
        <v>17.117822100157607</v>
      </c>
      <c r="AL9">
        <v>19.501120981497422</v>
      </c>
      <c r="AM9">
        <v>3.8835709455543665</v>
      </c>
      <c r="AN9">
        <v>0</v>
      </c>
      <c r="AO9">
        <v>0</v>
      </c>
      <c r="AP9">
        <v>0.40912845616801996</v>
      </c>
      <c r="AQ9">
        <v>0</v>
      </c>
      <c r="AR9">
        <v>8.5446571384057979</v>
      </c>
      <c r="AS9">
        <v>7.2723326719847394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693.497851015219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88.030421478403269</v>
      </c>
      <c r="L10">
        <v>63.230053950713852</v>
      </c>
      <c r="M10">
        <v>0</v>
      </c>
      <c r="N10">
        <v>29.181264013962767</v>
      </c>
      <c r="O10">
        <v>49.001237025015833</v>
      </c>
      <c r="P10">
        <v>66.984297910262597</v>
      </c>
      <c r="Q10">
        <v>5.3605538748286889</v>
      </c>
      <c r="R10">
        <v>5.2071540404970085</v>
      </c>
      <c r="S10">
        <v>6.4870764672897199</v>
      </c>
      <c r="T10">
        <v>0</v>
      </c>
      <c r="U10">
        <v>231.78938899725853</v>
      </c>
      <c r="V10">
        <v>3.5109695010845985</v>
      </c>
      <c r="W10">
        <v>11.404021881540862</v>
      </c>
      <c r="X10">
        <v>36.44083288515877</v>
      </c>
      <c r="Y10">
        <v>0</v>
      </c>
      <c r="Z10">
        <v>4.8068651639999995</v>
      </c>
      <c r="AA10">
        <v>6.5996386296296317</v>
      </c>
      <c r="AB10">
        <v>6.4726180258895631</v>
      </c>
      <c r="AC10">
        <v>4.755429035735089</v>
      </c>
      <c r="AD10">
        <v>0</v>
      </c>
      <c r="AE10">
        <v>8.0988011182831556</v>
      </c>
      <c r="AF10">
        <v>0</v>
      </c>
      <c r="AG10">
        <v>0</v>
      </c>
      <c r="AH10">
        <v>9.3079359380880842</v>
      </c>
      <c r="AI10">
        <v>0</v>
      </c>
      <c r="AJ10">
        <v>0</v>
      </c>
      <c r="AK10">
        <v>17.117822100157607</v>
      </c>
      <c r="AL10">
        <v>19.501120981497422</v>
      </c>
      <c r="AM10">
        <v>3.8835709455543665</v>
      </c>
      <c r="AN10">
        <v>0</v>
      </c>
      <c r="AO10">
        <v>0</v>
      </c>
      <c r="AP10">
        <v>0.40912845616801996</v>
      </c>
      <c r="AQ10">
        <v>0</v>
      </c>
      <c r="AR10">
        <v>8.5446571384057979</v>
      </c>
      <c r="AS10">
        <v>7.2723326719847394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693.39719223141003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88.030421478403269</v>
      </c>
      <c r="L11">
        <v>33.859935036748112</v>
      </c>
      <c r="M11">
        <v>0</v>
      </c>
      <c r="N11">
        <v>29.181264013962767</v>
      </c>
      <c r="O11">
        <v>49.001237025015833</v>
      </c>
      <c r="P11">
        <v>66.984297910262597</v>
      </c>
      <c r="Q11">
        <v>5.3605538748286889</v>
      </c>
      <c r="R11">
        <v>5.2071540404970085</v>
      </c>
      <c r="S11">
        <v>6.4870764672897199</v>
      </c>
      <c r="T11">
        <v>0</v>
      </c>
      <c r="U11">
        <v>231.78938899725853</v>
      </c>
      <c r="V11">
        <v>3.5109695010845985</v>
      </c>
      <c r="W11">
        <v>11.404021881540862</v>
      </c>
      <c r="X11">
        <v>36.44083288515877</v>
      </c>
      <c r="Y11">
        <v>0</v>
      </c>
      <c r="Z11">
        <v>4.8068651639999995</v>
      </c>
      <c r="AA11">
        <v>6.5996386296296317</v>
      </c>
      <c r="AB11">
        <v>6.4726180258895631</v>
      </c>
      <c r="AC11">
        <v>4.755429035735089</v>
      </c>
      <c r="AD11">
        <v>0</v>
      </c>
      <c r="AE11">
        <v>8.0988011182831556</v>
      </c>
      <c r="AF11">
        <v>0</v>
      </c>
      <c r="AG11">
        <v>0</v>
      </c>
      <c r="AH11">
        <v>9.3079359380880842</v>
      </c>
      <c r="AI11">
        <v>0</v>
      </c>
      <c r="AJ11">
        <v>0</v>
      </c>
      <c r="AK11">
        <v>17.117822100157607</v>
      </c>
      <c r="AL11">
        <v>12.846588300000002</v>
      </c>
      <c r="AM11">
        <v>3.8835709455543665</v>
      </c>
      <c r="AN11">
        <v>0</v>
      </c>
      <c r="AO11">
        <v>0</v>
      </c>
      <c r="AP11">
        <v>0.40912845616801996</v>
      </c>
      <c r="AQ11">
        <v>0</v>
      </c>
      <c r="AR11">
        <v>8.5446571384057979</v>
      </c>
      <c r="AS11">
        <v>7.2723326719847394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657.37254063594685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88.030421478403269</v>
      </c>
      <c r="L12">
        <v>33.859935036748112</v>
      </c>
      <c r="M12">
        <v>0</v>
      </c>
      <c r="N12">
        <v>29.181264013962767</v>
      </c>
      <c r="O12">
        <v>49.001237025015833</v>
      </c>
      <c r="P12">
        <v>66.984297910262597</v>
      </c>
      <c r="Q12">
        <v>5.3605538748286889</v>
      </c>
      <c r="R12">
        <v>5.2071540404970085</v>
      </c>
      <c r="S12">
        <v>6.4870764672897199</v>
      </c>
      <c r="T12">
        <v>0</v>
      </c>
      <c r="U12">
        <v>231.78938899725853</v>
      </c>
      <c r="V12">
        <v>3.5109695010845985</v>
      </c>
      <c r="W12">
        <v>11.404021881540862</v>
      </c>
      <c r="X12">
        <v>36.44083288515877</v>
      </c>
      <c r="Y12">
        <v>0</v>
      </c>
      <c r="Z12">
        <v>4.8068651639999995</v>
      </c>
      <c r="AA12">
        <v>6.5996386296296317</v>
      </c>
      <c r="AB12">
        <v>6.4726180258895631</v>
      </c>
      <c r="AC12">
        <v>4.755429035735089</v>
      </c>
      <c r="AD12">
        <v>0</v>
      </c>
      <c r="AE12">
        <v>8.0988011182831556</v>
      </c>
      <c r="AF12">
        <v>0</v>
      </c>
      <c r="AG12">
        <v>0</v>
      </c>
      <c r="AH12">
        <v>9.3079359380880842</v>
      </c>
      <c r="AI12">
        <v>0</v>
      </c>
      <c r="AJ12">
        <v>0</v>
      </c>
      <c r="AK12">
        <v>17.117822100157607</v>
      </c>
      <c r="AL12">
        <v>12.846588300000002</v>
      </c>
      <c r="AM12">
        <v>3.8835709455543665</v>
      </c>
      <c r="AN12">
        <v>0</v>
      </c>
      <c r="AO12">
        <v>0</v>
      </c>
      <c r="AP12">
        <v>0.40912845616801996</v>
      </c>
      <c r="AQ12">
        <v>0</v>
      </c>
      <c r="AR12">
        <v>8.5446571384057979</v>
      </c>
      <c r="AS12">
        <v>7.2723326719847394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657.37254063594685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88.030485199544117</v>
      </c>
      <c r="L13">
        <v>33.859935036748112</v>
      </c>
      <c r="M13">
        <v>0</v>
      </c>
      <c r="N13">
        <v>29.181264013962767</v>
      </c>
      <c r="O13">
        <v>49.001237025015833</v>
      </c>
      <c r="P13">
        <v>66.984297910262597</v>
      </c>
      <c r="Q13">
        <v>5.3605538748286889</v>
      </c>
      <c r="R13">
        <v>5.2071540404970085</v>
      </c>
      <c r="S13">
        <v>6.4870764672897199</v>
      </c>
      <c r="T13">
        <v>0</v>
      </c>
      <c r="U13">
        <v>231.78938899725853</v>
      </c>
      <c r="V13">
        <v>3.5109695010845985</v>
      </c>
      <c r="W13">
        <v>11.404021881540862</v>
      </c>
      <c r="X13">
        <v>36.44083288515877</v>
      </c>
      <c r="Y13">
        <v>0</v>
      </c>
      <c r="Z13">
        <v>4.8068651639999995</v>
      </c>
      <c r="AA13">
        <v>6.5996386296296317</v>
      </c>
      <c r="AB13">
        <v>6.4726180258895631</v>
      </c>
      <c r="AC13">
        <v>4.755429035735089</v>
      </c>
      <c r="AD13">
        <v>0</v>
      </c>
      <c r="AE13">
        <v>8.0988011182831556</v>
      </c>
      <c r="AF13">
        <v>0</v>
      </c>
      <c r="AG13">
        <v>0</v>
      </c>
      <c r="AH13">
        <v>9.3079359380880842</v>
      </c>
      <c r="AI13">
        <v>0</v>
      </c>
      <c r="AJ13">
        <v>0</v>
      </c>
      <c r="AK13">
        <v>17.117822100157607</v>
      </c>
      <c r="AL13">
        <v>12.846588300000002</v>
      </c>
      <c r="AM13">
        <v>3.8835709455543665</v>
      </c>
      <c r="AN13">
        <v>0</v>
      </c>
      <c r="AO13">
        <v>0</v>
      </c>
      <c r="AP13">
        <v>0.28324269920629669</v>
      </c>
      <c r="AQ13">
        <v>0</v>
      </c>
      <c r="AR13">
        <v>8.5446571384057979</v>
      </c>
      <c r="AS13">
        <v>7.2723326719847394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657.24671860012597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88.030165208415639</v>
      </c>
      <c r="L14">
        <v>33.859935036748112</v>
      </c>
      <c r="M14">
        <v>0</v>
      </c>
      <c r="N14">
        <v>29.181264013962767</v>
      </c>
      <c r="O14">
        <v>49.001237025015833</v>
      </c>
      <c r="P14">
        <v>66.984297910262597</v>
      </c>
      <c r="Q14">
        <v>5.3605538748286889</v>
      </c>
      <c r="R14">
        <v>5.2071540404970085</v>
      </c>
      <c r="S14">
        <v>6.4870764672897199</v>
      </c>
      <c r="T14">
        <v>0</v>
      </c>
      <c r="U14">
        <v>231.78938899725853</v>
      </c>
      <c r="V14">
        <v>3.5109695010845985</v>
      </c>
      <c r="W14">
        <v>11.404021881540862</v>
      </c>
      <c r="X14">
        <v>36.44083288515877</v>
      </c>
      <c r="Y14">
        <v>0</v>
      </c>
      <c r="Z14">
        <v>4.8068651639999995</v>
      </c>
      <c r="AA14">
        <v>6.5996386296296317</v>
      </c>
      <c r="AB14">
        <v>6.4726180258895631</v>
      </c>
      <c r="AC14">
        <v>4.755429035735089</v>
      </c>
      <c r="AD14">
        <v>0</v>
      </c>
      <c r="AE14">
        <v>8.0988011182831556</v>
      </c>
      <c r="AF14">
        <v>0</v>
      </c>
      <c r="AG14">
        <v>0</v>
      </c>
      <c r="AH14">
        <v>9.3079359380880842</v>
      </c>
      <c r="AI14">
        <v>0</v>
      </c>
      <c r="AJ14">
        <v>0</v>
      </c>
      <c r="AK14">
        <v>17.117822100157607</v>
      </c>
      <c r="AL14">
        <v>12.846588300000002</v>
      </c>
      <c r="AM14">
        <v>3.8835709455543665</v>
      </c>
      <c r="AN14">
        <v>0</v>
      </c>
      <c r="AO14">
        <v>0</v>
      </c>
      <c r="AP14">
        <v>0.28324269920629669</v>
      </c>
      <c r="AQ14">
        <v>0</v>
      </c>
      <c r="AR14">
        <v>8.5446571384057979</v>
      </c>
      <c r="AS14">
        <v>7.2723326719847394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657.24639860899754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88.030592247080818</v>
      </c>
      <c r="L15">
        <v>33.859935036748112</v>
      </c>
      <c r="M15">
        <v>0</v>
      </c>
      <c r="N15">
        <v>29.181264013962767</v>
      </c>
      <c r="O15">
        <v>49.001237025015833</v>
      </c>
      <c r="P15">
        <v>66.984297910262597</v>
      </c>
      <c r="Q15">
        <v>5.3605538748286889</v>
      </c>
      <c r="R15">
        <v>5.2071540404970085</v>
      </c>
      <c r="S15">
        <v>6.4870764672897199</v>
      </c>
      <c r="T15">
        <v>0</v>
      </c>
      <c r="U15">
        <v>231.78938899725853</v>
      </c>
      <c r="V15">
        <v>3.5109695010845985</v>
      </c>
      <c r="W15">
        <v>11.404021881540862</v>
      </c>
      <c r="X15">
        <v>36.44083288515877</v>
      </c>
      <c r="Y15">
        <v>0</v>
      </c>
      <c r="Z15">
        <v>4.8068651639999995</v>
      </c>
      <c r="AA15">
        <v>6.5996386296296317</v>
      </c>
      <c r="AB15">
        <v>6.4726180258895631</v>
      </c>
      <c r="AC15">
        <v>4.755429035735089</v>
      </c>
      <c r="AD15">
        <v>0</v>
      </c>
      <c r="AE15">
        <v>8.0988011182831556</v>
      </c>
      <c r="AF15">
        <v>0</v>
      </c>
      <c r="AG15">
        <v>0</v>
      </c>
      <c r="AH15">
        <v>9.3079359380880842</v>
      </c>
      <c r="AI15">
        <v>0</v>
      </c>
      <c r="AJ15">
        <v>0</v>
      </c>
      <c r="AK15">
        <v>17.117822100157607</v>
      </c>
      <c r="AL15">
        <v>15.986865490791743</v>
      </c>
      <c r="AM15">
        <v>3.8835709455543665</v>
      </c>
      <c r="AN15">
        <v>0</v>
      </c>
      <c r="AO15">
        <v>0</v>
      </c>
      <c r="AP15">
        <v>0.28324269920629669</v>
      </c>
      <c r="AQ15">
        <v>0</v>
      </c>
      <c r="AR15">
        <v>8.5446571384057979</v>
      </c>
      <c r="AS15">
        <v>7.2723326719847394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660.38710283845433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88.029754041198402</v>
      </c>
      <c r="L16">
        <v>33.859919045309567</v>
      </c>
      <c r="M16">
        <v>0</v>
      </c>
      <c r="N16">
        <v>29.181264013962767</v>
      </c>
      <c r="O16">
        <v>49.001237025015833</v>
      </c>
      <c r="P16">
        <v>66.984297910262597</v>
      </c>
      <c r="Q16">
        <v>5.3612404006325782</v>
      </c>
      <c r="R16">
        <v>5.1996196524486571</v>
      </c>
      <c r="S16">
        <v>6.4901272330180566</v>
      </c>
      <c r="T16">
        <v>0</v>
      </c>
      <c r="U16">
        <v>231.78938899725853</v>
      </c>
      <c r="V16">
        <v>3.5087947557781201</v>
      </c>
      <c r="W16">
        <v>11.404021881540862</v>
      </c>
      <c r="X16">
        <v>36.44083288515877</v>
      </c>
      <c r="Y16">
        <v>0</v>
      </c>
      <c r="Z16">
        <v>4.8068651639999995</v>
      </c>
      <c r="AA16">
        <v>6.5996386296296317</v>
      </c>
      <c r="AB16">
        <v>6.4726180258895631</v>
      </c>
      <c r="AC16">
        <v>4.755429035735089</v>
      </c>
      <c r="AD16">
        <v>0</v>
      </c>
      <c r="AE16">
        <v>8.0988011182831556</v>
      </c>
      <c r="AF16">
        <v>0</v>
      </c>
      <c r="AG16">
        <v>0</v>
      </c>
      <c r="AH16">
        <v>9.3079359380880842</v>
      </c>
      <c r="AI16">
        <v>0</v>
      </c>
      <c r="AJ16">
        <v>0</v>
      </c>
      <c r="AK16">
        <v>17.117822100157607</v>
      </c>
      <c r="AL16">
        <v>15.986865490791743</v>
      </c>
      <c r="AM16">
        <v>3.8835709455543665</v>
      </c>
      <c r="AN16">
        <v>0</v>
      </c>
      <c r="AO16">
        <v>0</v>
      </c>
      <c r="AP16">
        <v>0.28324269920629669</v>
      </c>
      <c r="AQ16">
        <v>0</v>
      </c>
      <c r="AR16">
        <v>8.5446571384057979</v>
      </c>
      <c r="AS16">
        <v>7.2723326719847394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660.38027679931088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88.036591129779268</v>
      </c>
      <c r="L17">
        <v>33.85989410325169</v>
      </c>
      <c r="M17">
        <v>0</v>
      </c>
      <c r="N17">
        <v>29.181264013962767</v>
      </c>
      <c r="O17">
        <v>49.001237025015833</v>
      </c>
      <c r="P17">
        <v>66.984297910262597</v>
      </c>
      <c r="Q17">
        <v>5.3612404006325782</v>
      </c>
      <c r="R17">
        <v>5.1996196524486571</v>
      </c>
      <c r="S17">
        <v>6.4901272330180566</v>
      </c>
      <c r="T17">
        <v>0</v>
      </c>
      <c r="U17">
        <v>231.78938899725853</v>
      </c>
      <c r="V17">
        <v>3.5109695010845985</v>
      </c>
      <c r="W17">
        <v>11.404021881540862</v>
      </c>
      <c r="X17">
        <v>36.44083288515877</v>
      </c>
      <c r="Y17">
        <v>0</v>
      </c>
      <c r="Z17">
        <v>4.8068651639999995</v>
      </c>
      <c r="AA17">
        <v>6.5996386296296317</v>
      </c>
      <c r="AB17">
        <v>6.4726180258895631</v>
      </c>
      <c r="AC17">
        <v>4.755429035735089</v>
      </c>
      <c r="AD17">
        <v>0</v>
      </c>
      <c r="AE17">
        <v>8.0988011182831556</v>
      </c>
      <c r="AF17">
        <v>0</v>
      </c>
      <c r="AG17">
        <v>0</v>
      </c>
      <c r="AH17">
        <v>9.3079359380880842</v>
      </c>
      <c r="AI17">
        <v>0</v>
      </c>
      <c r="AJ17">
        <v>0</v>
      </c>
      <c r="AK17">
        <v>17.117822100157607</v>
      </c>
      <c r="AL17">
        <v>15.986865490791743</v>
      </c>
      <c r="AM17">
        <v>3.8835709455543665</v>
      </c>
      <c r="AN17">
        <v>0</v>
      </c>
      <c r="AO17">
        <v>0</v>
      </c>
      <c r="AP17">
        <v>0.28324269920629669</v>
      </c>
      <c r="AQ17">
        <v>0</v>
      </c>
      <c r="AR17">
        <v>8.5446571384057979</v>
      </c>
      <c r="AS17">
        <v>7.2723326719847394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660.38926369114017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88.036591129779268</v>
      </c>
      <c r="L18">
        <v>33.860029059800802</v>
      </c>
      <c r="M18">
        <v>0</v>
      </c>
      <c r="N18">
        <v>29.181264013962767</v>
      </c>
      <c r="O18">
        <v>49.001237025015833</v>
      </c>
      <c r="P18">
        <v>66.984297910262597</v>
      </c>
      <c r="Q18">
        <v>2.8991508898305085</v>
      </c>
      <c r="R18">
        <v>2.8987512103055719</v>
      </c>
      <c r="S18">
        <v>3.8705915625000009</v>
      </c>
      <c r="T18">
        <v>0</v>
      </c>
      <c r="U18">
        <v>231.78938899725853</v>
      </c>
      <c r="V18">
        <v>3.5109695010845985</v>
      </c>
      <c r="W18">
        <v>11.404021881540862</v>
      </c>
      <c r="X18">
        <v>36.44083288515877</v>
      </c>
      <c r="Y18">
        <v>0</v>
      </c>
      <c r="Z18">
        <v>4.8068651639999995</v>
      </c>
      <c r="AA18">
        <v>6.5996386296296317</v>
      </c>
      <c r="AB18">
        <v>6.4726180258895631</v>
      </c>
      <c r="AC18">
        <v>4.755429035735089</v>
      </c>
      <c r="AD18">
        <v>0</v>
      </c>
      <c r="AE18">
        <v>8.0988011182831556</v>
      </c>
      <c r="AF18">
        <v>0</v>
      </c>
      <c r="AG18">
        <v>0</v>
      </c>
      <c r="AH18">
        <v>9.3079359380880842</v>
      </c>
      <c r="AI18">
        <v>0</v>
      </c>
      <c r="AJ18">
        <v>0</v>
      </c>
      <c r="AK18">
        <v>17.117822100157607</v>
      </c>
      <c r="AL18">
        <v>15.986865490791743</v>
      </c>
      <c r="AM18">
        <v>3.8835709455543665</v>
      </c>
      <c r="AN18">
        <v>0</v>
      </c>
      <c r="AO18">
        <v>0</v>
      </c>
      <c r="AP18">
        <v>0.28324269920629669</v>
      </c>
      <c r="AQ18">
        <v>0</v>
      </c>
      <c r="AR18">
        <v>8.5446571384057979</v>
      </c>
      <c r="AS18">
        <v>7.2723326719847394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653.00690502422617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88.036591129779268</v>
      </c>
      <c r="L19">
        <v>33.860729795921685</v>
      </c>
      <c r="M19">
        <v>0</v>
      </c>
      <c r="N19">
        <v>29.181264013962767</v>
      </c>
      <c r="O19">
        <v>49.001237025015833</v>
      </c>
      <c r="P19">
        <v>66.984297910262597</v>
      </c>
      <c r="Q19">
        <v>2.8990934069400631</v>
      </c>
      <c r="R19">
        <v>2.8987512103055719</v>
      </c>
      <c r="S19">
        <v>3.8689439827255279</v>
      </c>
      <c r="T19">
        <v>0</v>
      </c>
      <c r="U19">
        <v>231.78938899725853</v>
      </c>
      <c r="V19">
        <v>3.5109695010845985</v>
      </c>
      <c r="W19">
        <v>11.404021881540862</v>
      </c>
      <c r="X19">
        <v>36.44083288515877</v>
      </c>
      <c r="Y19">
        <v>0</v>
      </c>
      <c r="Z19">
        <v>4.8068651639999995</v>
      </c>
      <c r="AA19">
        <v>6.5996386296296317</v>
      </c>
      <c r="AB19">
        <v>6.4726180258895631</v>
      </c>
      <c r="AC19">
        <v>4.755429035735089</v>
      </c>
      <c r="AD19">
        <v>0</v>
      </c>
      <c r="AE19">
        <v>8.0988011182831556</v>
      </c>
      <c r="AF19">
        <v>0</v>
      </c>
      <c r="AG19">
        <v>0</v>
      </c>
      <c r="AH19">
        <v>9.3079359380880842</v>
      </c>
      <c r="AI19">
        <v>0.78190123657460919</v>
      </c>
      <c r="AJ19">
        <v>0</v>
      </c>
      <c r="AK19">
        <v>17.117822100157607</v>
      </c>
      <c r="AL19">
        <v>15.986865490791743</v>
      </c>
      <c r="AM19">
        <v>3.8835709455543665</v>
      </c>
      <c r="AN19">
        <v>0</v>
      </c>
      <c r="AO19">
        <v>0</v>
      </c>
      <c r="AP19">
        <v>0.28324269920629669</v>
      </c>
      <c r="AQ19">
        <v>0</v>
      </c>
      <c r="AR19">
        <v>8.5446571384057979</v>
      </c>
      <c r="AS19">
        <v>7.2723326719847394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653.78780193425678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88.036591129779268</v>
      </c>
      <c r="L20">
        <v>33.860729795921685</v>
      </c>
      <c r="M20">
        <v>0</v>
      </c>
      <c r="N20">
        <v>29.181264013962767</v>
      </c>
      <c r="O20">
        <v>49.001237025015833</v>
      </c>
      <c r="P20">
        <v>66.984297910262597</v>
      </c>
      <c r="Q20">
        <v>2.8990934069400631</v>
      </c>
      <c r="R20">
        <v>5.1996196524486571</v>
      </c>
      <c r="S20">
        <v>3.8689439827255279</v>
      </c>
      <c r="T20">
        <v>0</v>
      </c>
      <c r="U20">
        <v>231.78938899725853</v>
      </c>
      <c r="V20">
        <v>3.5109695010845985</v>
      </c>
      <c r="W20">
        <v>11.404021881540862</v>
      </c>
      <c r="X20">
        <v>36.44083288515877</v>
      </c>
      <c r="Y20">
        <v>0</v>
      </c>
      <c r="Z20">
        <v>4.8068651639999995</v>
      </c>
      <c r="AA20">
        <v>6.5996386296296317</v>
      </c>
      <c r="AB20">
        <v>6.4726180258895631</v>
      </c>
      <c r="AC20">
        <v>4.755429035735089</v>
      </c>
      <c r="AD20">
        <v>0</v>
      </c>
      <c r="AE20">
        <v>8.0988011182831556</v>
      </c>
      <c r="AF20">
        <v>0</v>
      </c>
      <c r="AG20">
        <v>0</v>
      </c>
      <c r="AH20">
        <v>9.3079359380880842</v>
      </c>
      <c r="AI20">
        <v>0.78190123657460919</v>
      </c>
      <c r="AJ20">
        <v>0</v>
      </c>
      <c r="AK20">
        <v>17.117822100157607</v>
      </c>
      <c r="AL20">
        <v>15.986865490791743</v>
      </c>
      <c r="AM20">
        <v>3.8835709455543665</v>
      </c>
      <c r="AN20">
        <v>0</v>
      </c>
      <c r="AO20">
        <v>0</v>
      </c>
      <c r="AP20">
        <v>0.40912845616801996</v>
      </c>
      <c r="AQ20">
        <v>0</v>
      </c>
      <c r="AR20">
        <v>8.5446571384057979</v>
      </c>
      <c r="AS20">
        <v>7.2723326719847394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656.2145561333615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88.036591129779268</v>
      </c>
      <c r="L21">
        <v>33.860729795921685</v>
      </c>
      <c r="M21">
        <v>0</v>
      </c>
      <c r="N21">
        <v>29.181264013962767</v>
      </c>
      <c r="O21">
        <v>49.001237025015833</v>
      </c>
      <c r="P21">
        <v>66.984297910262597</v>
      </c>
      <c r="Q21">
        <v>2.8990934069400631</v>
      </c>
      <c r="R21">
        <v>5.2061613048620234</v>
      </c>
      <c r="S21">
        <v>3.8689439827255279</v>
      </c>
      <c r="T21">
        <v>0</v>
      </c>
      <c r="U21">
        <v>231.78938899725853</v>
      </c>
      <c r="V21">
        <v>3.5109695010845985</v>
      </c>
      <c r="W21">
        <v>11.404021881540862</v>
      </c>
      <c r="X21">
        <v>36.44083288515877</v>
      </c>
      <c r="Y21">
        <v>0</v>
      </c>
      <c r="Z21">
        <v>4.8068651639999995</v>
      </c>
      <c r="AA21">
        <v>6.5996386296296317</v>
      </c>
      <c r="AB21">
        <v>6.4726180258895631</v>
      </c>
      <c r="AC21">
        <v>4.755429035735089</v>
      </c>
      <c r="AD21">
        <v>0</v>
      </c>
      <c r="AE21">
        <v>8.0988011182831556</v>
      </c>
      <c r="AF21">
        <v>0</v>
      </c>
      <c r="AG21">
        <v>0</v>
      </c>
      <c r="AH21">
        <v>9.3079359380880842</v>
      </c>
      <c r="AI21">
        <v>3.7531250879733009</v>
      </c>
      <c r="AJ21">
        <v>0</v>
      </c>
      <c r="AK21">
        <v>17.117822100157607</v>
      </c>
      <c r="AL21">
        <v>15.986865490791743</v>
      </c>
      <c r="AM21">
        <v>3.8835709455543665</v>
      </c>
      <c r="AN21">
        <v>0</v>
      </c>
      <c r="AO21">
        <v>0</v>
      </c>
      <c r="AP21">
        <v>0.40912845616801996</v>
      </c>
      <c r="AQ21">
        <v>0</v>
      </c>
      <c r="AR21">
        <v>8.5446571384057979</v>
      </c>
      <c r="AS21">
        <v>7.2723326719847394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659.19232163717356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88.036591129779268</v>
      </c>
      <c r="L22">
        <v>32.669940839256697</v>
      </c>
      <c r="M22">
        <v>0</v>
      </c>
      <c r="N22">
        <v>29.181264013962767</v>
      </c>
      <c r="O22">
        <v>49.001237025015833</v>
      </c>
      <c r="P22">
        <v>66.984297910262597</v>
      </c>
      <c r="Q22">
        <v>2.8990934069400631</v>
      </c>
      <c r="R22">
        <v>5.2061613048620234</v>
      </c>
      <c r="S22">
        <v>3.8689439827255279</v>
      </c>
      <c r="T22">
        <v>0</v>
      </c>
      <c r="U22">
        <v>231.78938899725853</v>
      </c>
      <c r="V22">
        <v>3.5109695010845985</v>
      </c>
      <c r="W22">
        <v>11.404021881540862</v>
      </c>
      <c r="X22">
        <v>36.44083288515877</v>
      </c>
      <c r="Y22">
        <v>0</v>
      </c>
      <c r="Z22">
        <v>4.8068651639999995</v>
      </c>
      <c r="AA22">
        <v>6.5996386296296317</v>
      </c>
      <c r="AB22">
        <v>6.4726180258895631</v>
      </c>
      <c r="AC22">
        <v>4.755429035735089</v>
      </c>
      <c r="AD22">
        <v>0</v>
      </c>
      <c r="AE22">
        <v>8.0988011182831556</v>
      </c>
      <c r="AF22">
        <v>0</v>
      </c>
      <c r="AG22">
        <v>0</v>
      </c>
      <c r="AH22">
        <v>9.3079359380880842</v>
      </c>
      <c r="AI22">
        <v>3.7531250879733009</v>
      </c>
      <c r="AJ22">
        <v>0</v>
      </c>
      <c r="AK22">
        <v>17.117822100157607</v>
      </c>
      <c r="AL22">
        <v>15.986865490791743</v>
      </c>
      <c r="AM22">
        <v>3.8835709455543665</v>
      </c>
      <c r="AN22">
        <v>0</v>
      </c>
      <c r="AO22">
        <v>0</v>
      </c>
      <c r="AP22">
        <v>0.40912845616801996</v>
      </c>
      <c r="AQ22">
        <v>0</v>
      </c>
      <c r="AR22">
        <v>8.5446571384057979</v>
      </c>
      <c r="AS22">
        <v>7.2723326719847394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658.0015326805086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88.036591129779268</v>
      </c>
      <c r="L23">
        <v>33.339896203836751</v>
      </c>
      <c r="M23">
        <v>0</v>
      </c>
      <c r="N23">
        <v>29.181264013962767</v>
      </c>
      <c r="O23">
        <v>49.001237025015833</v>
      </c>
      <c r="P23">
        <v>66.984297910262597</v>
      </c>
      <c r="Q23">
        <v>2.8990934069400631</v>
      </c>
      <c r="R23">
        <v>5.2061613048620234</v>
      </c>
      <c r="S23">
        <v>3.8689439827255279</v>
      </c>
      <c r="T23">
        <v>0</v>
      </c>
      <c r="U23">
        <v>231.78938899725853</v>
      </c>
      <c r="V23">
        <v>3.5090103833049398</v>
      </c>
      <c r="W23">
        <v>11.40696587683966</v>
      </c>
      <c r="X23">
        <v>36.439697018369323</v>
      </c>
      <c r="Y23">
        <v>0</v>
      </c>
      <c r="Z23">
        <v>4.8068651639999995</v>
      </c>
      <c r="AA23">
        <v>6.5996386296296317</v>
      </c>
      <c r="AB23">
        <v>6.4726180258895631</v>
      </c>
      <c r="AC23">
        <v>4.755429035735089</v>
      </c>
      <c r="AD23">
        <v>2.2070264953642491</v>
      </c>
      <c r="AE23">
        <v>8.0988011182831556</v>
      </c>
      <c r="AF23">
        <v>0</v>
      </c>
      <c r="AG23">
        <v>0</v>
      </c>
      <c r="AH23">
        <v>9.3079359380880842</v>
      </c>
      <c r="AI23">
        <v>0.78190123657460919</v>
      </c>
      <c r="AJ23">
        <v>0</v>
      </c>
      <c r="AK23">
        <v>17.117822100157607</v>
      </c>
      <c r="AL23">
        <v>15.986865490791743</v>
      </c>
      <c r="AM23">
        <v>3.8835709455543665</v>
      </c>
      <c r="AN23">
        <v>0</v>
      </c>
      <c r="AO23">
        <v>0</v>
      </c>
      <c r="AP23">
        <v>0.40912845616801996</v>
      </c>
      <c r="AQ23">
        <v>0</v>
      </c>
      <c r="AR23">
        <v>8.5446571384057979</v>
      </c>
      <c r="AS23">
        <v>7.2723326719847394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657.9071396997839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88.029940951167148</v>
      </c>
      <c r="L24">
        <v>60.858361817145109</v>
      </c>
      <c r="M24">
        <v>0</v>
      </c>
      <c r="N24">
        <v>29.181264013962767</v>
      </c>
      <c r="O24">
        <v>49.001237025015833</v>
      </c>
      <c r="P24">
        <v>66.984297910262597</v>
      </c>
      <c r="Q24">
        <v>5.3609309473684217</v>
      </c>
      <c r="R24">
        <v>5.2066055181058495</v>
      </c>
      <c r="S24">
        <v>6.4874950929590431</v>
      </c>
      <c r="T24">
        <v>0</v>
      </c>
      <c r="U24">
        <v>231.78938899725853</v>
      </c>
      <c r="V24">
        <v>3.4496001452784504</v>
      </c>
      <c r="W24">
        <v>11.305404359838278</v>
      </c>
      <c r="X24">
        <v>36.050404973135386</v>
      </c>
      <c r="Y24">
        <v>0</v>
      </c>
      <c r="Z24">
        <v>4.8068651639999995</v>
      </c>
      <c r="AA24">
        <v>6.5996386296296317</v>
      </c>
      <c r="AB24">
        <v>6.4726180258895631</v>
      </c>
      <c r="AC24">
        <v>4.755429035735089</v>
      </c>
      <c r="AD24">
        <v>2.2070264953642491</v>
      </c>
      <c r="AE24">
        <v>8.0988011182831556</v>
      </c>
      <c r="AF24">
        <v>0</v>
      </c>
      <c r="AG24">
        <v>0</v>
      </c>
      <c r="AH24">
        <v>9.3079359380880842</v>
      </c>
      <c r="AI24">
        <v>0.78190123657460919</v>
      </c>
      <c r="AJ24">
        <v>0</v>
      </c>
      <c r="AK24">
        <v>17.117822100157607</v>
      </c>
      <c r="AL24">
        <v>15.986865490791743</v>
      </c>
      <c r="AM24">
        <v>3.8835709455543665</v>
      </c>
      <c r="AN24">
        <v>0</v>
      </c>
      <c r="AO24">
        <v>0</v>
      </c>
      <c r="AP24">
        <v>0.40912845616801996</v>
      </c>
      <c r="AQ24">
        <v>0</v>
      </c>
      <c r="AR24">
        <v>8.5446571384057979</v>
      </c>
      <c r="AS24">
        <v>7.2723326719847394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689.9495241981241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88.029940951167148</v>
      </c>
      <c r="L25">
        <v>63.229464968610543</v>
      </c>
      <c r="M25">
        <v>0</v>
      </c>
      <c r="N25">
        <v>29.181264013962767</v>
      </c>
      <c r="O25">
        <v>49.001237025015833</v>
      </c>
      <c r="P25">
        <v>66.984297910262597</v>
      </c>
      <c r="Q25">
        <v>5.3609309473684217</v>
      </c>
      <c r="R25">
        <v>5.2066055181058495</v>
      </c>
      <c r="S25">
        <v>6.4874950929590431</v>
      </c>
      <c r="T25">
        <v>0</v>
      </c>
      <c r="U25">
        <v>231.78938899725853</v>
      </c>
      <c r="V25">
        <v>3.5113850420969022</v>
      </c>
      <c r="W25">
        <v>11.404021881540862</v>
      </c>
      <c r="X25">
        <v>36.44083288515877</v>
      </c>
      <c r="Y25">
        <v>0</v>
      </c>
      <c r="Z25">
        <v>4.8068651639999995</v>
      </c>
      <c r="AA25">
        <v>6.5996386296296317</v>
      </c>
      <c r="AB25">
        <v>6.4726180258895631</v>
      </c>
      <c r="AC25">
        <v>4.755429035735089</v>
      </c>
      <c r="AD25">
        <v>2.2070264953642491</v>
      </c>
      <c r="AE25">
        <v>8.0988011182831556</v>
      </c>
      <c r="AF25">
        <v>0</v>
      </c>
      <c r="AG25">
        <v>0</v>
      </c>
      <c r="AH25">
        <v>9.3079359380880842</v>
      </c>
      <c r="AI25">
        <v>0.78190123657460919</v>
      </c>
      <c r="AJ25">
        <v>0</v>
      </c>
      <c r="AK25">
        <v>17.117822100157607</v>
      </c>
      <c r="AL25">
        <v>15.986865490791743</v>
      </c>
      <c r="AM25">
        <v>3.8835709455543665</v>
      </c>
      <c r="AN25">
        <v>0</v>
      </c>
      <c r="AO25">
        <v>0</v>
      </c>
      <c r="AP25">
        <v>0.40912845616801996</v>
      </c>
      <c r="AQ25">
        <v>0</v>
      </c>
      <c r="AR25">
        <v>8.5446571384057979</v>
      </c>
      <c r="AS25">
        <v>7.2723326719847394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692.87145768013397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158.84162242435175</v>
      </c>
      <c r="L26">
        <v>63.229464968610543</v>
      </c>
      <c r="M26">
        <v>0</v>
      </c>
      <c r="N26">
        <v>29.181264013962767</v>
      </c>
      <c r="O26">
        <v>49.001237025015833</v>
      </c>
      <c r="P26">
        <v>66.984297910262597</v>
      </c>
      <c r="Q26">
        <v>5.3609309473684217</v>
      </c>
      <c r="R26">
        <v>5.2066055181058495</v>
      </c>
      <c r="S26">
        <v>6.4874950929590431</v>
      </c>
      <c r="T26">
        <v>0</v>
      </c>
      <c r="U26">
        <v>231.78938899725853</v>
      </c>
      <c r="V26">
        <v>3.5113850420969022</v>
      </c>
      <c r="W26">
        <v>11.404021881540862</v>
      </c>
      <c r="X26">
        <v>36.44083288515877</v>
      </c>
      <c r="Y26">
        <v>0</v>
      </c>
      <c r="Z26">
        <v>4.8068651639999995</v>
      </c>
      <c r="AA26">
        <v>6.5996386296296317</v>
      </c>
      <c r="AB26">
        <v>6.4726180258895631</v>
      </c>
      <c r="AC26">
        <v>4.755429035735089</v>
      </c>
      <c r="AD26">
        <v>2.2070264953642491</v>
      </c>
      <c r="AE26">
        <v>8.0988011182831556</v>
      </c>
      <c r="AF26">
        <v>0</v>
      </c>
      <c r="AG26">
        <v>0</v>
      </c>
      <c r="AH26">
        <v>9.3079359380880842</v>
      </c>
      <c r="AI26">
        <v>0.78190123657460919</v>
      </c>
      <c r="AJ26">
        <v>0</v>
      </c>
      <c r="AK26">
        <v>17.117822100157607</v>
      </c>
      <c r="AL26">
        <v>15.986865490791743</v>
      </c>
      <c r="AM26">
        <v>3.8835709455543665</v>
      </c>
      <c r="AN26">
        <v>0</v>
      </c>
      <c r="AO26">
        <v>0</v>
      </c>
      <c r="AP26">
        <v>0.40912845616801996</v>
      </c>
      <c r="AQ26">
        <v>0</v>
      </c>
      <c r="AR26">
        <v>8.5446571384057979</v>
      </c>
      <c r="AS26">
        <v>7.2723326719847394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763.68313915331862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158.84162242435175</v>
      </c>
      <c r="L27">
        <v>63.229464968610543</v>
      </c>
      <c r="M27">
        <v>0</v>
      </c>
      <c r="N27">
        <v>29.181264013962767</v>
      </c>
      <c r="O27">
        <v>49.001237025015833</v>
      </c>
      <c r="P27">
        <v>66.984297910262597</v>
      </c>
      <c r="Q27">
        <v>5.3609309473684217</v>
      </c>
      <c r="R27">
        <v>5.2066055181058495</v>
      </c>
      <c r="S27">
        <v>6.4874950929590431</v>
      </c>
      <c r="T27">
        <v>0</v>
      </c>
      <c r="U27">
        <v>231.78938899725853</v>
      </c>
      <c r="V27">
        <v>3.5113850420969022</v>
      </c>
      <c r="W27">
        <v>11.401340876850041</v>
      </c>
      <c r="X27">
        <v>36.439878427526132</v>
      </c>
      <c r="Y27">
        <v>0</v>
      </c>
      <c r="Z27">
        <v>4.8068651639999995</v>
      </c>
      <c r="AA27">
        <v>6.5996386296296317</v>
      </c>
      <c r="AB27">
        <v>6.4726180258895631</v>
      </c>
      <c r="AC27">
        <v>4.755429035735089</v>
      </c>
      <c r="AD27">
        <v>4.4789654093065794</v>
      </c>
      <c r="AE27">
        <v>8.0988011182831556</v>
      </c>
      <c r="AF27">
        <v>0</v>
      </c>
      <c r="AG27">
        <v>0</v>
      </c>
      <c r="AH27">
        <v>9.3079359380880842</v>
      </c>
      <c r="AI27">
        <v>0.78190123657460919</v>
      </c>
      <c r="AJ27">
        <v>0</v>
      </c>
      <c r="AK27">
        <v>17.117822100157607</v>
      </c>
      <c r="AL27">
        <v>15.986865490791743</v>
      </c>
      <c r="AM27">
        <v>3.8835709455543665</v>
      </c>
      <c r="AN27">
        <v>0</v>
      </c>
      <c r="AO27">
        <v>0</v>
      </c>
      <c r="AP27">
        <v>0.37765701692758918</v>
      </c>
      <c r="AQ27">
        <v>0</v>
      </c>
      <c r="AR27">
        <v>8.5446571384057979</v>
      </c>
      <c r="AS27">
        <v>7.2723326719847394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765.91997116569701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158.84162242435175</v>
      </c>
      <c r="L28">
        <v>61.368640649549434</v>
      </c>
      <c r="M28">
        <v>0</v>
      </c>
      <c r="N28">
        <v>29.181264013962767</v>
      </c>
      <c r="O28">
        <v>49.001237025015833</v>
      </c>
      <c r="P28">
        <v>66.984297910262597</v>
      </c>
      <c r="Q28">
        <v>5.3609309473684217</v>
      </c>
      <c r="R28">
        <v>5.2066055181058495</v>
      </c>
      <c r="S28">
        <v>6.4874950929590431</v>
      </c>
      <c r="T28">
        <v>0</v>
      </c>
      <c r="U28">
        <v>231.78938899725853</v>
      </c>
      <c r="V28">
        <v>3.5113850420969022</v>
      </c>
      <c r="W28">
        <v>11.401340876850041</v>
      </c>
      <c r="X28">
        <v>36.439878427526132</v>
      </c>
      <c r="Y28">
        <v>0</v>
      </c>
      <c r="Z28">
        <v>4.8068651639999995</v>
      </c>
      <c r="AA28">
        <v>6.5996386296296317</v>
      </c>
      <c r="AB28">
        <v>6.4726180258895631</v>
      </c>
      <c r="AC28">
        <v>4.755429035735089</v>
      </c>
      <c r="AD28">
        <v>4.4789654093065794</v>
      </c>
      <c r="AE28">
        <v>8.0988011182831556</v>
      </c>
      <c r="AF28">
        <v>0</v>
      </c>
      <c r="AG28">
        <v>0</v>
      </c>
      <c r="AH28">
        <v>9.3079359380880842</v>
      </c>
      <c r="AI28">
        <v>1.5638020493568072</v>
      </c>
      <c r="AJ28">
        <v>0</v>
      </c>
      <c r="AK28">
        <v>17.117822100157607</v>
      </c>
      <c r="AL28">
        <v>15.986865490791743</v>
      </c>
      <c r="AM28">
        <v>3.8835709455543665</v>
      </c>
      <c r="AN28">
        <v>0</v>
      </c>
      <c r="AO28">
        <v>0</v>
      </c>
      <c r="AP28">
        <v>0.37765701692758918</v>
      </c>
      <c r="AQ28">
        <v>0</v>
      </c>
      <c r="AR28">
        <v>8.5446571384057979</v>
      </c>
      <c r="AS28">
        <v>7.2723326719847394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764.841047659418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88.18953468596834</v>
      </c>
      <c r="L29">
        <v>53.031744096630412</v>
      </c>
      <c r="M29">
        <v>0</v>
      </c>
      <c r="N29">
        <v>29.180198137636161</v>
      </c>
      <c r="O29">
        <v>49.001211799568971</v>
      </c>
      <c r="P29">
        <v>66.981452348808602</v>
      </c>
      <c r="Q29">
        <v>5.3609309473684217</v>
      </c>
      <c r="R29">
        <v>5.2066055181058495</v>
      </c>
      <c r="S29">
        <v>6.4874950929590431</v>
      </c>
      <c r="T29">
        <v>0</v>
      </c>
      <c r="U29">
        <v>231.78938899725853</v>
      </c>
      <c r="V29">
        <v>3.5113850420969022</v>
      </c>
      <c r="W29">
        <v>11.401340876850041</v>
      </c>
      <c r="X29">
        <v>36.439878427526132</v>
      </c>
      <c r="Y29">
        <v>0</v>
      </c>
      <c r="Z29">
        <v>4.8068651639999995</v>
      </c>
      <c r="AA29">
        <v>6.5996386296296317</v>
      </c>
      <c r="AB29">
        <v>6.4726180258895631</v>
      </c>
      <c r="AC29">
        <v>4.755429035735089</v>
      </c>
      <c r="AD29">
        <v>4.4789654093065794</v>
      </c>
      <c r="AE29">
        <v>8.0988011182831556</v>
      </c>
      <c r="AF29">
        <v>0</v>
      </c>
      <c r="AG29">
        <v>0</v>
      </c>
      <c r="AH29">
        <v>9.3079359380880842</v>
      </c>
      <c r="AI29">
        <v>8.0341897840860934</v>
      </c>
      <c r="AJ29">
        <v>0</v>
      </c>
      <c r="AK29">
        <v>17.117822100157607</v>
      </c>
      <c r="AL29">
        <v>15.986865490791743</v>
      </c>
      <c r="AM29">
        <v>3.8835709455543665</v>
      </c>
      <c r="AN29">
        <v>0</v>
      </c>
      <c r="AO29">
        <v>0</v>
      </c>
      <c r="AP29">
        <v>0.37765701692758918</v>
      </c>
      <c r="AQ29">
        <v>0</v>
      </c>
      <c r="AR29">
        <v>8.5446571384057979</v>
      </c>
      <c r="AS29">
        <v>7.2723326719847394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692.31851443961739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88.036591129779268</v>
      </c>
      <c r="L30">
        <v>42.150488223499941</v>
      </c>
      <c r="M30">
        <v>0</v>
      </c>
      <c r="N30">
        <v>29.180198137636161</v>
      </c>
      <c r="O30">
        <v>49.001211799568971</v>
      </c>
      <c r="P30">
        <v>66.981452348808602</v>
      </c>
      <c r="Q30">
        <v>5.3618644864507603</v>
      </c>
      <c r="R30">
        <v>5.2061613048620234</v>
      </c>
      <c r="S30">
        <v>6.4910802434210533</v>
      </c>
      <c r="T30">
        <v>0</v>
      </c>
      <c r="U30">
        <v>231.78938899725853</v>
      </c>
      <c r="V30">
        <v>3.5113850420969022</v>
      </c>
      <c r="W30">
        <v>11.401340876850041</v>
      </c>
      <c r="X30">
        <v>36.439878427526132</v>
      </c>
      <c r="Y30">
        <v>0</v>
      </c>
      <c r="Z30">
        <v>4.8068651639999995</v>
      </c>
      <c r="AA30">
        <v>6.5996386296296317</v>
      </c>
      <c r="AB30">
        <v>6.4726180258895631</v>
      </c>
      <c r="AC30">
        <v>4.755429035735089</v>
      </c>
      <c r="AD30">
        <v>4.4789654093065794</v>
      </c>
      <c r="AE30">
        <v>8.0988011182831556</v>
      </c>
      <c r="AF30">
        <v>0</v>
      </c>
      <c r="AG30">
        <v>0</v>
      </c>
      <c r="AH30">
        <v>9.3079359380880842</v>
      </c>
      <c r="AI30">
        <v>8.0341897840860934</v>
      </c>
      <c r="AJ30">
        <v>0</v>
      </c>
      <c r="AK30">
        <v>17.117822100157607</v>
      </c>
      <c r="AL30">
        <v>15.986865490791743</v>
      </c>
      <c r="AM30">
        <v>3.8835709455543665</v>
      </c>
      <c r="AN30">
        <v>0</v>
      </c>
      <c r="AO30">
        <v>0</v>
      </c>
      <c r="AP30">
        <v>0.37765701692758918</v>
      </c>
      <c r="AQ30">
        <v>0</v>
      </c>
      <c r="AR30">
        <v>8.5446571384057979</v>
      </c>
      <c r="AS30">
        <v>7.2723326719847394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681.28838948659836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88.036591129779268</v>
      </c>
      <c r="L31">
        <v>35.000121250749849</v>
      </c>
      <c r="M31">
        <v>0</v>
      </c>
      <c r="N31">
        <v>29.180198137636161</v>
      </c>
      <c r="O31">
        <v>49.001211799568971</v>
      </c>
      <c r="P31">
        <v>66.981452348808602</v>
      </c>
      <c r="Q31">
        <v>2.8990934069400631</v>
      </c>
      <c r="R31">
        <v>2.9006717209302324</v>
      </c>
      <c r="S31">
        <v>3.8689439827255279</v>
      </c>
      <c r="T31">
        <v>0</v>
      </c>
      <c r="U31">
        <v>231.78938899725853</v>
      </c>
      <c r="V31">
        <v>3.5113850420969022</v>
      </c>
      <c r="W31">
        <v>11.401340876850041</v>
      </c>
      <c r="X31">
        <v>36.439878427526132</v>
      </c>
      <c r="Y31">
        <v>0</v>
      </c>
      <c r="Z31">
        <v>4.8068651639999995</v>
      </c>
      <c r="AA31">
        <v>3.4519992518752942</v>
      </c>
      <c r="AB31">
        <v>6.4726180258895631</v>
      </c>
      <c r="AC31">
        <v>4.755429035735089</v>
      </c>
      <c r="AD31">
        <v>4.4789654093065794</v>
      </c>
      <c r="AE31">
        <v>11.98047516140354</v>
      </c>
      <c r="AF31">
        <v>0</v>
      </c>
      <c r="AG31">
        <v>0</v>
      </c>
      <c r="AH31">
        <v>9.3079359380880842</v>
      </c>
      <c r="AI31">
        <v>8.0341897840860934</v>
      </c>
      <c r="AJ31">
        <v>0</v>
      </c>
      <c r="AK31">
        <v>17.117822100157607</v>
      </c>
      <c r="AL31">
        <v>15.986865490791743</v>
      </c>
      <c r="AM31">
        <v>3.8835709455543665</v>
      </c>
      <c r="AN31">
        <v>0</v>
      </c>
      <c r="AO31">
        <v>0</v>
      </c>
      <c r="AP31">
        <v>0.15735719620215413</v>
      </c>
      <c r="AQ31">
        <v>0</v>
      </c>
      <c r="AR31">
        <v>8.5446571384057979</v>
      </c>
      <c r="AS31">
        <v>7.2723326719847394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667.26136043435076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88.036591129779268</v>
      </c>
      <c r="L32">
        <v>33.860729795921685</v>
      </c>
      <c r="M32">
        <v>0</v>
      </c>
      <c r="N32">
        <v>29.180198137636161</v>
      </c>
      <c r="O32">
        <v>49.001211799568971</v>
      </c>
      <c r="P32">
        <v>66.981452348808602</v>
      </c>
      <c r="Q32">
        <v>2.8990934069400631</v>
      </c>
      <c r="R32">
        <v>2.9004651503518875</v>
      </c>
      <c r="S32">
        <v>3.8689439827255279</v>
      </c>
      <c r="T32">
        <v>0</v>
      </c>
      <c r="U32">
        <v>231.78938899725853</v>
      </c>
      <c r="V32">
        <v>3.5113850420969022</v>
      </c>
      <c r="W32">
        <v>11.401340876850041</v>
      </c>
      <c r="X32">
        <v>36.439878427526132</v>
      </c>
      <c r="Y32">
        <v>0</v>
      </c>
      <c r="Z32">
        <v>4.8068651639999995</v>
      </c>
      <c r="AA32">
        <v>3.4519992518752942</v>
      </c>
      <c r="AB32">
        <v>6.4726180258895631</v>
      </c>
      <c r="AC32">
        <v>4.755429035735089</v>
      </c>
      <c r="AD32">
        <v>4.4789654093065794</v>
      </c>
      <c r="AE32">
        <v>11.98047516140354</v>
      </c>
      <c r="AF32">
        <v>0</v>
      </c>
      <c r="AG32">
        <v>0</v>
      </c>
      <c r="AH32">
        <v>9.3079359380880842</v>
      </c>
      <c r="AI32">
        <v>8.0341897840860934</v>
      </c>
      <c r="AJ32">
        <v>0</v>
      </c>
      <c r="AK32">
        <v>17.117822100157607</v>
      </c>
      <c r="AL32">
        <v>15.986865490791743</v>
      </c>
      <c r="AM32">
        <v>3.8835709455543665</v>
      </c>
      <c r="AN32">
        <v>0</v>
      </c>
      <c r="AO32">
        <v>0</v>
      </c>
      <c r="AP32">
        <v>0.15735719620215413</v>
      </c>
      <c r="AQ32">
        <v>0</v>
      </c>
      <c r="AR32">
        <v>10.036581469202897</v>
      </c>
      <c r="AS32">
        <v>7.2723326719847394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667.61368673974141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88.036591129779268</v>
      </c>
      <c r="L33">
        <v>33.860729795921685</v>
      </c>
      <c r="M33">
        <v>0</v>
      </c>
      <c r="N33">
        <v>29.180198137636161</v>
      </c>
      <c r="O33">
        <v>49.001211799568971</v>
      </c>
      <c r="P33">
        <v>66.981452348808602</v>
      </c>
      <c r="Q33">
        <v>2.8990934069400631</v>
      </c>
      <c r="R33">
        <v>2.9004651503518875</v>
      </c>
      <c r="S33">
        <v>3.8689439827255279</v>
      </c>
      <c r="T33">
        <v>0</v>
      </c>
      <c r="U33">
        <v>231.78938899725853</v>
      </c>
      <c r="V33">
        <v>3.5113850420969022</v>
      </c>
      <c r="W33">
        <v>11.401340876850041</v>
      </c>
      <c r="X33">
        <v>36.439878427526132</v>
      </c>
      <c r="Y33">
        <v>0</v>
      </c>
      <c r="Z33">
        <v>4.8068651639999995</v>
      </c>
      <c r="AA33">
        <v>3.4519992518752942</v>
      </c>
      <c r="AB33">
        <v>6.4726180258895631</v>
      </c>
      <c r="AC33">
        <v>4.755429035735089</v>
      </c>
      <c r="AD33">
        <v>4.4789654093065794</v>
      </c>
      <c r="AE33">
        <v>11.98047516140354</v>
      </c>
      <c r="AF33">
        <v>0</v>
      </c>
      <c r="AG33">
        <v>0</v>
      </c>
      <c r="AH33">
        <v>9.3079359380880842</v>
      </c>
      <c r="AI33">
        <v>8.0341897840860934</v>
      </c>
      <c r="AJ33">
        <v>0</v>
      </c>
      <c r="AK33">
        <v>17.117822100157607</v>
      </c>
      <c r="AL33">
        <v>12.846588300000002</v>
      </c>
      <c r="AM33">
        <v>3.8835709455543665</v>
      </c>
      <c r="AN33">
        <v>0</v>
      </c>
      <c r="AO33">
        <v>0</v>
      </c>
      <c r="AP33">
        <v>0</v>
      </c>
      <c r="AQ33">
        <v>0</v>
      </c>
      <c r="AR33">
        <v>10.036581469202897</v>
      </c>
      <c r="AS33">
        <v>7.2723326719847394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664.31605235274753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88.036591129779268</v>
      </c>
      <c r="L34">
        <v>33.860729795921685</v>
      </c>
      <c r="M34">
        <v>0</v>
      </c>
      <c r="N34">
        <v>29.180198137636161</v>
      </c>
      <c r="O34">
        <v>49.001211799568971</v>
      </c>
      <c r="P34">
        <v>66.981452348808602</v>
      </c>
      <c r="Q34">
        <v>2.8990934069400631</v>
      </c>
      <c r="R34">
        <v>2.9004651503518875</v>
      </c>
      <c r="S34">
        <v>3.8689439827255279</v>
      </c>
      <c r="T34">
        <v>0</v>
      </c>
      <c r="U34">
        <v>231.78938899725853</v>
      </c>
      <c r="V34">
        <v>3.5113850420969022</v>
      </c>
      <c r="W34">
        <v>11.401340876850041</v>
      </c>
      <c r="X34">
        <v>36.439878427526132</v>
      </c>
      <c r="Y34">
        <v>0</v>
      </c>
      <c r="Z34">
        <v>4.8068651639999995</v>
      </c>
      <c r="AA34">
        <v>3.4519992518752942</v>
      </c>
      <c r="AB34">
        <v>6.4726180258895631</v>
      </c>
      <c r="AC34">
        <v>4.755429035735089</v>
      </c>
      <c r="AD34">
        <v>4.4789654093065794</v>
      </c>
      <c r="AE34">
        <v>11.98047516140354</v>
      </c>
      <c r="AF34">
        <v>0</v>
      </c>
      <c r="AG34">
        <v>0</v>
      </c>
      <c r="AH34">
        <v>9.3079359380880842</v>
      </c>
      <c r="AI34">
        <v>8.0341897840860934</v>
      </c>
      <c r="AJ34">
        <v>0</v>
      </c>
      <c r="AK34">
        <v>17.117822100157607</v>
      </c>
      <c r="AL34">
        <v>12.846588300000002</v>
      </c>
      <c r="AM34">
        <v>3.8835709455543665</v>
      </c>
      <c r="AN34">
        <v>0</v>
      </c>
      <c r="AO34">
        <v>0</v>
      </c>
      <c r="AP34">
        <v>0</v>
      </c>
      <c r="AQ34">
        <v>0</v>
      </c>
      <c r="AR34">
        <v>10.036581469202897</v>
      </c>
      <c r="AS34">
        <v>7.2723326719847394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664.31605235274753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88.036591129779268</v>
      </c>
      <c r="L35">
        <v>33.860729795921685</v>
      </c>
      <c r="M35">
        <v>0</v>
      </c>
      <c r="N35">
        <v>29.180198137636161</v>
      </c>
      <c r="O35">
        <v>49.001211799568971</v>
      </c>
      <c r="P35">
        <v>66.981452348808602</v>
      </c>
      <c r="Q35">
        <v>2.8990934069400631</v>
      </c>
      <c r="R35">
        <v>2.9004651503518875</v>
      </c>
      <c r="S35">
        <v>3.8689439827255279</v>
      </c>
      <c r="T35">
        <v>0</v>
      </c>
      <c r="U35">
        <v>231.78938899725853</v>
      </c>
      <c r="V35">
        <v>3.5113850420969022</v>
      </c>
      <c r="W35">
        <v>11.401340876850041</v>
      </c>
      <c r="X35">
        <v>36.439878427526132</v>
      </c>
      <c r="Y35">
        <v>0</v>
      </c>
      <c r="Z35">
        <v>3.2045767759999997</v>
      </c>
      <c r="AA35">
        <v>3.4519992518752942</v>
      </c>
      <c r="AB35">
        <v>6.4726180258895631</v>
      </c>
      <c r="AC35">
        <v>4.755429035735089</v>
      </c>
      <c r="AD35">
        <v>4.4789654093065794</v>
      </c>
      <c r="AE35">
        <v>11.98047516140354</v>
      </c>
      <c r="AF35">
        <v>0</v>
      </c>
      <c r="AG35">
        <v>0</v>
      </c>
      <c r="AH35">
        <v>9.3079359380880842</v>
      </c>
      <c r="AI35">
        <v>1.251041766623169</v>
      </c>
      <c r="AJ35">
        <v>0</v>
      </c>
      <c r="AK35">
        <v>17.117822100157607</v>
      </c>
      <c r="AL35">
        <v>12.846588300000002</v>
      </c>
      <c r="AM35">
        <v>3.8835709455543665</v>
      </c>
      <c r="AN35">
        <v>0</v>
      </c>
      <c r="AO35">
        <v>0</v>
      </c>
      <c r="AP35">
        <v>0</v>
      </c>
      <c r="AQ35">
        <v>0</v>
      </c>
      <c r="AR35">
        <v>8.5446571384057979</v>
      </c>
      <c r="AS35">
        <v>7.2723326719847394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654.43869161648752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88.036591129779268</v>
      </c>
      <c r="L36">
        <v>33.860729795921685</v>
      </c>
      <c r="M36">
        <v>0</v>
      </c>
      <c r="N36">
        <v>29.180198137636161</v>
      </c>
      <c r="O36">
        <v>49.001211799568971</v>
      </c>
      <c r="P36">
        <v>66.981452348808602</v>
      </c>
      <c r="Q36">
        <v>2.8990934069400631</v>
      </c>
      <c r="R36">
        <v>2.9004651503518875</v>
      </c>
      <c r="S36">
        <v>3.8689439827255279</v>
      </c>
      <c r="T36">
        <v>0</v>
      </c>
      <c r="U36">
        <v>231.78938899725853</v>
      </c>
      <c r="V36">
        <v>3.5113850420969022</v>
      </c>
      <c r="W36">
        <v>11.401340876850041</v>
      </c>
      <c r="X36">
        <v>36.439878427526132</v>
      </c>
      <c r="Y36">
        <v>0</v>
      </c>
      <c r="Z36">
        <v>3.2045767759999997</v>
      </c>
      <c r="AA36">
        <v>3.4519992518752942</v>
      </c>
      <c r="AB36">
        <v>6.4726180258895631</v>
      </c>
      <c r="AC36">
        <v>4.755429035735089</v>
      </c>
      <c r="AD36">
        <v>4.4789654093065794</v>
      </c>
      <c r="AE36">
        <v>11.98047516140354</v>
      </c>
      <c r="AF36">
        <v>0</v>
      </c>
      <c r="AG36">
        <v>0</v>
      </c>
      <c r="AH36">
        <v>4.6539678611126121</v>
      </c>
      <c r="AI36">
        <v>0.78190123657460919</v>
      </c>
      <c r="AJ36">
        <v>0</v>
      </c>
      <c r="AK36">
        <v>17.117822100157607</v>
      </c>
      <c r="AL36">
        <v>12.846588300000002</v>
      </c>
      <c r="AM36">
        <v>3.8835709455543665</v>
      </c>
      <c r="AN36">
        <v>0</v>
      </c>
      <c r="AO36">
        <v>0</v>
      </c>
      <c r="AP36">
        <v>0</v>
      </c>
      <c r="AQ36">
        <v>0</v>
      </c>
      <c r="AR36">
        <v>8.5446571384057979</v>
      </c>
      <c r="AS36">
        <v>7.2723326719847394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649.31558300946347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88.036591129779268</v>
      </c>
      <c r="L37">
        <v>33.860729795921685</v>
      </c>
      <c r="M37">
        <v>0</v>
      </c>
      <c r="N37">
        <v>29.180198137636161</v>
      </c>
      <c r="O37">
        <v>49.001211799568971</v>
      </c>
      <c r="P37">
        <v>66.981452348808602</v>
      </c>
      <c r="Q37">
        <v>2.8990934069400631</v>
      </c>
      <c r="R37">
        <v>2.9004651503518875</v>
      </c>
      <c r="S37">
        <v>3.8689439827255279</v>
      </c>
      <c r="T37">
        <v>0</v>
      </c>
      <c r="U37">
        <v>231.78938899725853</v>
      </c>
      <c r="V37">
        <v>3.5113850420969022</v>
      </c>
      <c r="W37">
        <v>11.401340876850041</v>
      </c>
      <c r="X37">
        <v>36.439878427526132</v>
      </c>
      <c r="Y37">
        <v>0</v>
      </c>
      <c r="Z37">
        <v>3.2045767759999997</v>
      </c>
      <c r="AA37">
        <v>3.4519992518752942</v>
      </c>
      <c r="AB37">
        <v>6.4726180258895631</v>
      </c>
      <c r="AC37">
        <v>4.755429035735089</v>
      </c>
      <c r="AD37">
        <v>4.4789654093065794</v>
      </c>
      <c r="AE37">
        <v>11.98047516140354</v>
      </c>
      <c r="AF37">
        <v>0</v>
      </c>
      <c r="AG37">
        <v>0</v>
      </c>
      <c r="AH37">
        <v>4.6539678611126121</v>
      </c>
      <c r="AI37">
        <v>0</v>
      </c>
      <c r="AJ37">
        <v>0</v>
      </c>
      <c r="AK37">
        <v>17.117822100157607</v>
      </c>
      <c r="AL37">
        <v>12.846588300000002</v>
      </c>
      <c r="AM37">
        <v>3.8835709455543665</v>
      </c>
      <c r="AN37">
        <v>0</v>
      </c>
      <c r="AO37">
        <v>0</v>
      </c>
      <c r="AP37">
        <v>0</v>
      </c>
      <c r="AQ37">
        <v>0</v>
      </c>
      <c r="AR37">
        <v>8.5446571384057979</v>
      </c>
      <c r="AS37">
        <v>7.2723326719847394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648.53368177288883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88.036591129779268</v>
      </c>
      <c r="L38">
        <v>33.860729795921685</v>
      </c>
      <c r="M38">
        <v>0</v>
      </c>
      <c r="N38">
        <v>29.180198137636161</v>
      </c>
      <c r="O38">
        <v>49.001211799568971</v>
      </c>
      <c r="P38">
        <v>66.981452348808602</v>
      </c>
      <c r="Q38">
        <v>2.8990934069400631</v>
      </c>
      <c r="R38">
        <v>2.9004651503518875</v>
      </c>
      <c r="S38">
        <v>3.8689439827255279</v>
      </c>
      <c r="T38">
        <v>0</v>
      </c>
      <c r="U38">
        <v>231.78938899725853</v>
      </c>
      <c r="V38">
        <v>3.5113850420969022</v>
      </c>
      <c r="W38">
        <v>11.401340876850041</v>
      </c>
      <c r="X38">
        <v>36.439878427526132</v>
      </c>
      <c r="Y38">
        <v>0</v>
      </c>
      <c r="Z38">
        <v>3.2045767759999997</v>
      </c>
      <c r="AA38">
        <v>3.4519992518752942</v>
      </c>
      <c r="AB38">
        <v>6.4726180258895631</v>
      </c>
      <c r="AC38">
        <v>4.755429035735089</v>
      </c>
      <c r="AD38">
        <v>4.4789654093065794</v>
      </c>
      <c r="AE38">
        <v>11.98047516140354</v>
      </c>
      <c r="AF38">
        <v>0</v>
      </c>
      <c r="AG38">
        <v>0</v>
      </c>
      <c r="AH38">
        <v>4.6539678611126121</v>
      </c>
      <c r="AI38">
        <v>0</v>
      </c>
      <c r="AJ38">
        <v>0</v>
      </c>
      <c r="AK38">
        <v>17.117822100157607</v>
      </c>
      <c r="AL38">
        <v>12.846588300000002</v>
      </c>
      <c r="AM38">
        <v>3.8835709455543665</v>
      </c>
      <c r="AN38">
        <v>0</v>
      </c>
      <c r="AO38">
        <v>0</v>
      </c>
      <c r="AP38">
        <v>0</v>
      </c>
      <c r="AQ38">
        <v>0</v>
      </c>
      <c r="AR38">
        <v>8.5446571384057979</v>
      </c>
      <c r="AS38">
        <v>7.2723326719847394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648.53368177288883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88.036591129779268</v>
      </c>
      <c r="L39">
        <v>33.860729795921685</v>
      </c>
      <c r="M39">
        <v>0</v>
      </c>
      <c r="N39">
        <v>29.180198137636161</v>
      </c>
      <c r="O39">
        <v>49.001211799568971</v>
      </c>
      <c r="P39">
        <v>66.981452348808602</v>
      </c>
      <c r="Q39">
        <v>2.8990934069400631</v>
      </c>
      <c r="R39">
        <v>2.9006717209302324</v>
      </c>
      <c r="S39">
        <v>3.8689439827255279</v>
      </c>
      <c r="T39">
        <v>0</v>
      </c>
      <c r="U39">
        <v>231.78938899725853</v>
      </c>
      <c r="V39">
        <v>3.5113850420969022</v>
      </c>
      <c r="W39">
        <v>11.401340876850041</v>
      </c>
      <c r="X39">
        <v>36.439878427526132</v>
      </c>
      <c r="Y39">
        <v>0</v>
      </c>
      <c r="Z39">
        <v>3.2045767759999997</v>
      </c>
      <c r="AA39">
        <v>3.4519992518752942</v>
      </c>
      <c r="AB39">
        <v>6.4726180258895631</v>
      </c>
      <c r="AC39">
        <v>4.755429035735089</v>
      </c>
      <c r="AD39">
        <v>4.4789654093065794</v>
      </c>
      <c r="AE39">
        <v>11.98047516140354</v>
      </c>
      <c r="AF39">
        <v>0</v>
      </c>
      <c r="AG39">
        <v>0</v>
      </c>
      <c r="AH39">
        <v>4.6539678611126121</v>
      </c>
      <c r="AI39">
        <v>0</v>
      </c>
      <c r="AJ39">
        <v>0</v>
      </c>
      <c r="AK39">
        <v>17.117822100157607</v>
      </c>
      <c r="AL39">
        <v>12.846588300000002</v>
      </c>
      <c r="AM39">
        <v>3.8835709455543665</v>
      </c>
      <c r="AN39">
        <v>0</v>
      </c>
      <c r="AO39">
        <v>0</v>
      </c>
      <c r="AP39">
        <v>0</v>
      </c>
      <c r="AQ39">
        <v>0</v>
      </c>
      <c r="AR39">
        <v>8.5446571384057979</v>
      </c>
      <c r="AS39">
        <v>7.2723326719847394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648.5338883434672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88.036591129779268</v>
      </c>
      <c r="L40">
        <v>33.860729795921685</v>
      </c>
      <c r="M40">
        <v>0</v>
      </c>
      <c r="N40">
        <v>29.180198137636161</v>
      </c>
      <c r="O40">
        <v>49.001211799568971</v>
      </c>
      <c r="P40">
        <v>66.981452348808602</v>
      </c>
      <c r="Q40">
        <v>2.8990934069400631</v>
      </c>
      <c r="R40">
        <v>2.9006717209302324</v>
      </c>
      <c r="S40">
        <v>3.8689439827255279</v>
      </c>
      <c r="T40">
        <v>0</v>
      </c>
      <c r="U40">
        <v>231.78938899725853</v>
      </c>
      <c r="V40">
        <v>3.5113850420969022</v>
      </c>
      <c r="W40">
        <v>11.401340876850041</v>
      </c>
      <c r="X40">
        <v>36.439878427526132</v>
      </c>
      <c r="Y40">
        <v>0</v>
      </c>
      <c r="Z40">
        <v>3.2045767759999997</v>
      </c>
      <c r="AA40">
        <v>3.4519992518752942</v>
      </c>
      <c r="AB40">
        <v>6.4726180258895631</v>
      </c>
      <c r="AC40">
        <v>4.755429035735089</v>
      </c>
      <c r="AD40">
        <v>4.4789654093065794</v>
      </c>
      <c r="AE40">
        <v>11.98047516140354</v>
      </c>
      <c r="AF40">
        <v>0</v>
      </c>
      <c r="AG40">
        <v>0</v>
      </c>
      <c r="AH40">
        <v>4.6539678611126121</v>
      </c>
      <c r="AI40">
        <v>0</v>
      </c>
      <c r="AJ40">
        <v>0</v>
      </c>
      <c r="AK40">
        <v>17.117822100157607</v>
      </c>
      <c r="AL40">
        <v>12.846588300000002</v>
      </c>
      <c r="AM40">
        <v>3.8835709455543665</v>
      </c>
      <c r="AN40">
        <v>0</v>
      </c>
      <c r="AO40">
        <v>0</v>
      </c>
      <c r="AP40">
        <v>0</v>
      </c>
      <c r="AQ40">
        <v>0</v>
      </c>
      <c r="AR40">
        <v>8.5446571384057979</v>
      </c>
      <c r="AS40">
        <v>7.2723326719847394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648.5338883434672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88.036591129779268</v>
      </c>
      <c r="L41">
        <v>33.860729795921685</v>
      </c>
      <c r="M41">
        <v>0</v>
      </c>
      <c r="N41">
        <v>29.180198137636161</v>
      </c>
      <c r="O41">
        <v>49.001211799568971</v>
      </c>
      <c r="P41">
        <v>66.981452348808602</v>
      </c>
      <c r="Q41">
        <v>2.8990934069400631</v>
      </c>
      <c r="R41">
        <v>2.9006717209302324</v>
      </c>
      <c r="S41">
        <v>3.8689439827255279</v>
      </c>
      <c r="T41">
        <v>0</v>
      </c>
      <c r="U41">
        <v>231.78938899725853</v>
      </c>
      <c r="V41">
        <v>3.5113850420969022</v>
      </c>
      <c r="W41">
        <v>11.401340876850041</v>
      </c>
      <c r="X41">
        <v>36.439878427526132</v>
      </c>
      <c r="Y41">
        <v>0</v>
      </c>
      <c r="Z41">
        <v>3.2045767759999997</v>
      </c>
      <c r="AA41">
        <v>3.1639444526488525</v>
      </c>
      <c r="AB41">
        <v>6.4726180258895631</v>
      </c>
      <c r="AC41">
        <v>2.377714411914448</v>
      </c>
      <c r="AD41">
        <v>4.4789654093065794</v>
      </c>
      <c r="AE41">
        <v>11.98047516140354</v>
      </c>
      <c r="AF41">
        <v>0</v>
      </c>
      <c r="AG41">
        <v>0</v>
      </c>
      <c r="AH41">
        <v>4.6539678611126121</v>
      </c>
      <c r="AI41">
        <v>0</v>
      </c>
      <c r="AJ41">
        <v>0</v>
      </c>
      <c r="AK41">
        <v>17.117822100157607</v>
      </c>
      <c r="AL41">
        <v>12.846588300000002</v>
      </c>
      <c r="AM41">
        <v>3.8835709455543665</v>
      </c>
      <c r="AN41">
        <v>0</v>
      </c>
      <c r="AO41">
        <v>0</v>
      </c>
      <c r="AP41">
        <v>0</v>
      </c>
      <c r="AQ41">
        <v>0</v>
      </c>
      <c r="AR41">
        <v>8.5446571384057979</v>
      </c>
      <c r="AS41">
        <v>7.2723326719847394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645.86811892041999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88.036591129779268</v>
      </c>
      <c r="L42">
        <v>33.860729795921685</v>
      </c>
      <c r="M42">
        <v>0</v>
      </c>
      <c r="N42">
        <v>29.180198137636161</v>
      </c>
      <c r="O42">
        <v>49.001211799568971</v>
      </c>
      <c r="P42">
        <v>66.981452348808602</v>
      </c>
      <c r="Q42">
        <v>2.8990934069400631</v>
      </c>
      <c r="R42">
        <v>2.9006717209302324</v>
      </c>
      <c r="S42">
        <v>3.8689439827255279</v>
      </c>
      <c r="T42">
        <v>0</v>
      </c>
      <c r="U42">
        <v>231.78938899725853</v>
      </c>
      <c r="V42">
        <v>3.5113850420969022</v>
      </c>
      <c r="W42">
        <v>11.401340876850041</v>
      </c>
      <c r="X42">
        <v>36.439878427526132</v>
      </c>
      <c r="Y42">
        <v>0</v>
      </c>
      <c r="Z42">
        <v>3.2045767759999997</v>
      </c>
      <c r="AA42">
        <v>0</v>
      </c>
      <c r="AB42">
        <v>6.4726180258895631</v>
      </c>
      <c r="AC42">
        <v>2.377714411914448</v>
      </c>
      <c r="AD42">
        <v>4.4789654093065794</v>
      </c>
      <c r="AE42">
        <v>11.98047516140354</v>
      </c>
      <c r="AF42">
        <v>0</v>
      </c>
      <c r="AG42">
        <v>0</v>
      </c>
      <c r="AH42">
        <v>4.6539678611126121</v>
      </c>
      <c r="AI42">
        <v>0</v>
      </c>
      <c r="AJ42">
        <v>0</v>
      </c>
      <c r="AK42">
        <v>17.117822100157607</v>
      </c>
      <c r="AL42">
        <v>12.846588300000002</v>
      </c>
      <c r="AM42">
        <v>3.8835709455543665</v>
      </c>
      <c r="AN42">
        <v>0</v>
      </c>
      <c r="AO42">
        <v>0</v>
      </c>
      <c r="AP42">
        <v>0</v>
      </c>
      <c r="AQ42">
        <v>0</v>
      </c>
      <c r="AR42">
        <v>8.5446571384057979</v>
      </c>
      <c r="AS42">
        <v>7.2723326719847394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642.70417446777117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88.036591129779268</v>
      </c>
      <c r="L43">
        <v>33.860729795921685</v>
      </c>
      <c r="M43">
        <v>0</v>
      </c>
      <c r="N43">
        <v>29.180198137636161</v>
      </c>
      <c r="O43">
        <v>49.001211799568971</v>
      </c>
      <c r="P43">
        <v>66.981452348808602</v>
      </c>
      <c r="Q43">
        <v>2.8990934069400631</v>
      </c>
      <c r="R43">
        <v>2.9006717209302324</v>
      </c>
      <c r="S43">
        <v>3.8689439827255279</v>
      </c>
      <c r="T43">
        <v>0</v>
      </c>
      <c r="U43">
        <v>231.78938899725853</v>
      </c>
      <c r="V43">
        <v>3.5113850420969022</v>
      </c>
      <c r="W43">
        <v>11.401340876850041</v>
      </c>
      <c r="X43">
        <v>36.439878427526132</v>
      </c>
      <c r="Y43">
        <v>0</v>
      </c>
      <c r="Z43">
        <v>3.2045767759999997</v>
      </c>
      <c r="AA43">
        <v>0</v>
      </c>
      <c r="AB43">
        <v>6.4726180258895631</v>
      </c>
      <c r="AC43">
        <v>2.377714411914448</v>
      </c>
      <c r="AD43">
        <v>2.2394824914678155</v>
      </c>
      <c r="AE43">
        <v>11.98047516140354</v>
      </c>
      <c r="AF43">
        <v>0</v>
      </c>
      <c r="AG43">
        <v>0</v>
      </c>
      <c r="AH43">
        <v>4.6539678611126121</v>
      </c>
      <c r="AI43">
        <v>0</v>
      </c>
      <c r="AJ43">
        <v>0</v>
      </c>
      <c r="AK43">
        <v>17.117822100157607</v>
      </c>
      <c r="AL43">
        <v>12.846588300000002</v>
      </c>
      <c r="AM43">
        <v>3.8835709455543665</v>
      </c>
      <c r="AN43">
        <v>0</v>
      </c>
      <c r="AO43">
        <v>0</v>
      </c>
      <c r="AP43">
        <v>2.3603569272019889</v>
      </c>
      <c r="AQ43">
        <v>0</v>
      </c>
      <c r="AR43">
        <v>8.5446571384057979</v>
      </c>
      <c r="AS43">
        <v>7.2723326719847394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642.82504847713437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88.036591129779268</v>
      </c>
      <c r="L44">
        <v>33.860729795921685</v>
      </c>
      <c r="M44">
        <v>0</v>
      </c>
      <c r="N44">
        <v>29.180198137636161</v>
      </c>
      <c r="O44">
        <v>49.001211799568971</v>
      </c>
      <c r="P44">
        <v>66.981452348808602</v>
      </c>
      <c r="Q44">
        <v>2.8990934069400631</v>
      </c>
      <c r="R44">
        <v>2.9006717209302324</v>
      </c>
      <c r="S44">
        <v>3.8689439827255279</v>
      </c>
      <c r="T44">
        <v>0</v>
      </c>
      <c r="U44">
        <v>231.78938899725853</v>
      </c>
      <c r="V44">
        <v>3.5113850420969022</v>
      </c>
      <c r="W44">
        <v>11.401340876850041</v>
      </c>
      <c r="X44">
        <v>36.439878427526132</v>
      </c>
      <c r="Y44">
        <v>0</v>
      </c>
      <c r="Z44">
        <v>3.2045767759999997</v>
      </c>
      <c r="AA44">
        <v>0</v>
      </c>
      <c r="AB44">
        <v>6.4726180258895631</v>
      </c>
      <c r="AC44">
        <v>2.377714411914448</v>
      </c>
      <c r="AD44">
        <v>2.2394824914678155</v>
      </c>
      <c r="AE44">
        <v>8.0988011182831556</v>
      </c>
      <c r="AF44">
        <v>0</v>
      </c>
      <c r="AG44">
        <v>0</v>
      </c>
      <c r="AH44">
        <v>4.6539678611126121</v>
      </c>
      <c r="AI44">
        <v>0</v>
      </c>
      <c r="AJ44">
        <v>0</v>
      </c>
      <c r="AK44">
        <v>17.117822100157607</v>
      </c>
      <c r="AL44">
        <v>12.846588300000002</v>
      </c>
      <c r="AM44">
        <v>3.8835709455543665</v>
      </c>
      <c r="AN44">
        <v>0</v>
      </c>
      <c r="AO44">
        <v>0</v>
      </c>
      <c r="AP44">
        <v>2.3603569272019889</v>
      </c>
      <c r="AQ44">
        <v>0</v>
      </c>
      <c r="AR44">
        <v>10.036581469202897</v>
      </c>
      <c r="AS44">
        <v>7.2723326719847394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640.43529876481114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88.036591129779268</v>
      </c>
      <c r="L45">
        <v>33.860729795921685</v>
      </c>
      <c r="M45">
        <v>0</v>
      </c>
      <c r="N45">
        <v>29.180198137636161</v>
      </c>
      <c r="O45">
        <v>49.001211799568971</v>
      </c>
      <c r="P45">
        <v>66.981452348808602</v>
      </c>
      <c r="Q45">
        <v>2.8990934069400631</v>
      </c>
      <c r="R45">
        <v>2.9006717209302324</v>
      </c>
      <c r="S45">
        <v>3.8689439827255279</v>
      </c>
      <c r="T45">
        <v>0</v>
      </c>
      <c r="U45">
        <v>231.78938899725853</v>
      </c>
      <c r="V45">
        <v>3.5113850420969022</v>
      </c>
      <c r="W45">
        <v>11.401340876850041</v>
      </c>
      <c r="X45">
        <v>36.439878427526132</v>
      </c>
      <c r="Y45">
        <v>0</v>
      </c>
      <c r="Z45">
        <v>3.2045767759999997</v>
      </c>
      <c r="AA45">
        <v>0</v>
      </c>
      <c r="AB45">
        <v>6.4726180258895631</v>
      </c>
      <c r="AC45">
        <v>2.377714411914448</v>
      </c>
      <c r="AD45">
        <v>2.2394824914678155</v>
      </c>
      <c r="AE45">
        <v>8.0988011182831556</v>
      </c>
      <c r="AF45">
        <v>0</v>
      </c>
      <c r="AG45">
        <v>0</v>
      </c>
      <c r="AH45">
        <v>4.6539678611126121</v>
      </c>
      <c r="AI45">
        <v>0</v>
      </c>
      <c r="AJ45">
        <v>0</v>
      </c>
      <c r="AK45">
        <v>17.117822100157607</v>
      </c>
      <c r="AL45">
        <v>12.846588300000002</v>
      </c>
      <c r="AM45">
        <v>3.8835709455543665</v>
      </c>
      <c r="AN45">
        <v>0</v>
      </c>
      <c r="AO45">
        <v>0</v>
      </c>
      <c r="AP45">
        <v>2.3603569272019889</v>
      </c>
      <c r="AQ45">
        <v>0</v>
      </c>
      <c r="AR45">
        <v>10.036581469202897</v>
      </c>
      <c r="AS45">
        <v>7.2723326719847394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640.43529876481114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88.036591129779268</v>
      </c>
      <c r="L46">
        <v>33.860729795921685</v>
      </c>
      <c r="M46">
        <v>0</v>
      </c>
      <c r="N46">
        <v>29.180198137636161</v>
      </c>
      <c r="O46">
        <v>49.001211799568971</v>
      </c>
      <c r="P46">
        <v>66.981452348808602</v>
      </c>
      <c r="Q46">
        <v>2.8990934069400631</v>
      </c>
      <c r="R46">
        <v>2.9006717209302324</v>
      </c>
      <c r="S46">
        <v>3.8689439827255279</v>
      </c>
      <c r="T46">
        <v>0</v>
      </c>
      <c r="U46">
        <v>231.78938899725853</v>
      </c>
      <c r="V46">
        <v>3.5113850420969022</v>
      </c>
      <c r="W46">
        <v>11.401340876850041</v>
      </c>
      <c r="X46">
        <v>36.439878427526132</v>
      </c>
      <c r="Y46">
        <v>0</v>
      </c>
      <c r="Z46">
        <v>3.2045767759999997</v>
      </c>
      <c r="AA46">
        <v>0</v>
      </c>
      <c r="AB46">
        <v>6.4726180258895631</v>
      </c>
      <c r="AC46">
        <v>2.377714411914448</v>
      </c>
      <c r="AD46">
        <v>2.2394824914678155</v>
      </c>
      <c r="AE46">
        <v>8.0988011182831556</v>
      </c>
      <c r="AF46">
        <v>0</v>
      </c>
      <c r="AG46">
        <v>0</v>
      </c>
      <c r="AH46">
        <v>4.6539678611126121</v>
      </c>
      <c r="AI46">
        <v>0</v>
      </c>
      <c r="AJ46">
        <v>0</v>
      </c>
      <c r="AK46">
        <v>17.117822100157607</v>
      </c>
      <c r="AL46">
        <v>12.846588300000002</v>
      </c>
      <c r="AM46">
        <v>3.8835709455543665</v>
      </c>
      <c r="AN46">
        <v>0</v>
      </c>
      <c r="AO46">
        <v>0</v>
      </c>
      <c r="AP46">
        <v>2.3603569272019889</v>
      </c>
      <c r="AQ46">
        <v>0</v>
      </c>
      <c r="AR46">
        <v>10.036581469202897</v>
      </c>
      <c r="AS46">
        <v>7.2723326719847394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640.43529876481114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88.036591129779268</v>
      </c>
      <c r="L47">
        <v>33.860729795921685</v>
      </c>
      <c r="M47">
        <v>0</v>
      </c>
      <c r="N47">
        <v>29.180198137636161</v>
      </c>
      <c r="O47">
        <v>49.001211799568971</v>
      </c>
      <c r="P47">
        <v>66.981452348808602</v>
      </c>
      <c r="Q47">
        <v>2.9007269531751123</v>
      </c>
      <c r="R47">
        <v>2.9004651503518875</v>
      </c>
      <c r="S47">
        <v>3.8708736879581158</v>
      </c>
      <c r="T47">
        <v>0</v>
      </c>
      <c r="U47">
        <v>231.78938899725853</v>
      </c>
      <c r="V47">
        <v>3.5113850420969022</v>
      </c>
      <c r="W47">
        <v>11.401340876850041</v>
      </c>
      <c r="X47">
        <v>36.439878427526132</v>
      </c>
      <c r="Y47">
        <v>0</v>
      </c>
      <c r="Z47">
        <v>3.2045767759999997</v>
      </c>
      <c r="AA47">
        <v>0</v>
      </c>
      <c r="AB47">
        <v>6.4726180258895631</v>
      </c>
      <c r="AC47">
        <v>2.377714411914448</v>
      </c>
      <c r="AD47">
        <v>2.2394824914678155</v>
      </c>
      <c r="AE47">
        <v>8.0988011182831556</v>
      </c>
      <c r="AF47">
        <v>0</v>
      </c>
      <c r="AG47">
        <v>0</v>
      </c>
      <c r="AH47">
        <v>4.6539678611126121</v>
      </c>
      <c r="AI47">
        <v>0</v>
      </c>
      <c r="AJ47">
        <v>0</v>
      </c>
      <c r="AK47">
        <v>17.117822100157607</v>
      </c>
      <c r="AL47">
        <v>12.846588300000002</v>
      </c>
      <c r="AM47">
        <v>3.8835709455543665</v>
      </c>
      <c r="AN47">
        <v>0</v>
      </c>
      <c r="AO47">
        <v>0</v>
      </c>
      <c r="AP47">
        <v>0</v>
      </c>
      <c r="AQ47">
        <v>0</v>
      </c>
      <c r="AR47">
        <v>8.5446571384057979</v>
      </c>
      <c r="AS47">
        <v>7.2723326719847394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636.58637418770138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88.036591129779268</v>
      </c>
      <c r="L48">
        <v>33.860729795921685</v>
      </c>
      <c r="M48">
        <v>0</v>
      </c>
      <c r="N48">
        <v>29.180198137636161</v>
      </c>
      <c r="O48">
        <v>49.001211799568971</v>
      </c>
      <c r="P48">
        <v>66.981452348808602</v>
      </c>
      <c r="Q48">
        <v>2.9007269531751123</v>
      </c>
      <c r="R48">
        <v>2.9004651503518875</v>
      </c>
      <c r="S48">
        <v>3.8708736879581158</v>
      </c>
      <c r="T48">
        <v>0</v>
      </c>
      <c r="U48">
        <v>231.78938899725853</v>
      </c>
      <c r="V48">
        <v>3.5113850420969022</v>
      </c>
      <c r="W48">
        <v>11.401340876850041</v>
      </c>
      <c r="X48">
        <v>36.439878427526132</v>
      </c>
      <c r="Y48">
        <v>0</v>
      </c>
      <c r="Z48">
        <v>3.2045767759999997</v>
      </c>
      <c r="AA48">
        <v>0</v>
      </c>
      <c r="AB48">
        <v>6.4726180258895631</v>
      </c>
      <c r="AC48">
        <v>2.377714411914448</v>
      </c>
      <c r="AD48">
        <v>2.2394824914678155</v>
      </c>
      <c r="AE48">
        <v>8.0988011182831556</v>
      </c>
      <c r="AF48">
        <v>0</v>
      </c>
      <c r="AG48">
        <v>0</v>
      </c>
      <c r="AH48">
        <v>4.6539678611126121</v>
      </c>
      <c r="AI48">
        <v>0</v>
      </c>
      <c r="AJ48">
        <v>0</v>
      </c>
      <c r="AK48">
        <v>17.117822100157607</v>
      </c>
      <c r="AL48">
        <v>12.846588300000002</v>
      </c>
      <c r="AM48">
        <v>3.8835709455543665</v>
      </c>
      <c r="AN48">
        <v>0</v>
      </c>
      <c r="AO48">
        <v>0</v>
      </c>
      <c r="AP48">
        <v>0</v>
      </c>
      <c r="AQ48">
        <v>0</v>
      </c>
      <c r="AR48">
        <v>8.5446571384057979</v>
      </c>
      <c r="AS48">
        <v>7.2723326719847394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636.58637418770138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88.036591129779268</v>
      </c>
      <c r="L49">
        <v>33.859668548235895</v>
      </c>
      <c r="M49">
        <v>0</v>
      </c>
      <c r="N49">
        <v>29.180198137636161</v>
      </c>
      <c r="O49">
        <v>49.001211799568971</v>
      </c>
      <c r="P49">
        <v>66.981452348808602</v>
      </c>
      <c r="Q49">
        <v>2.9007269531751123</v>
      </c>
      <c r="R49">
        <v>2.9004651503518875</v>
      </c>
      <c r="S49">
        <v>3.8708736879581158</v>
      </c>
      <c r="T49">
        <v>0</v>
      </c>
      <c r="U49">
        <v>231.78938899725853</v>
      </c>
      <c r="V49">
        <v>3.5113850420969022</v>
      </c>
      <c r="W49">
        <v>11.401340876850041</v>
      </c>
      <c r="X49">
        <v>36.439878427526132</v>
      </c>
      <c r="Y49">
        <v>0</v>
      </c>
      <c r="Z49">
        <v>3.2045767759999997</v>
      </c>
      <c r="AA49">
        <v>0</v>
      </c>
      <c r="AB49">
        <v>6.4726180258895631</v>
      </c>
      <c r="AC49">
        <v>2.377714411914448</v>
      </c>
      <c r="AD49">
        <v>2.2394824914678155</v>
      </c>
      <c r="AE49">
        <v>8.0988011182831556</v>
      </c>
      <c r="AF49">
        <v>0</v>
      </c>
      <c r="AG49">
        <v>0</v>
      </c>
      <c r="AH49">
        <v>4.6539678611126121</v>
      </c>
      <c r="AI49">
        <v>0</v>
      </c>
      <c r="AJ49">
        <v>0</v>
      </c>
      <c r="AK49">
        <v>17.117822100157607</v>
      </c>
      <c r="AL49">
        <v>12.846588300000002</v>
      </c>
      <c r="AM49">
        <v>3.8835709455543665</v>
      </c>
      <c r="AN49">
        <v>0</v>
      </c>
      <c r="AO49">
        <v>0</v>
      </c>
      <c r="AP49">
        <v>0</v>
      </c>
      <c r="AQ49">
        <v>0</v>
      </c>
      <c r="AR49">
        <v>8.5446571384057979</v>
      </c>
      <c r="AS49">
        <v>7.2723326719847394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636.58531294001557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88.036591129779268</v>
      </c>
      <c r="L50">
        <v>33.859668548235895</v>
      </c>
      <c r="M50">
        <v>0</v>
      </c>
      <c r="N50">
        <v>29.180198137636161</v>
      </c>
      <c r="O50">
        <v>49.001211799568971</v>
      </c>
      <c r="P50">
        <v>66.981452348808602</v>
      </c>
      <c r="Q50">
        <v>2.9007269531751123</v>
      </c>
      <c r="R50">
        <v>2.9004651503518875</v>
      </c>
      <c r="S50">
        <v>3.8708736879581158</v>
      </c>
      <c r="T50">
        <v>0</v>
      </c>
      <c r="U50">
        <v>231.78938899725853</v>
      </c>
      <c r="V50">
        <v>3.5113850420969022</v>
      </c>
      <c r="W50">
        <v>11.401340876850041</v>
      </c>
      <c r="X50">
        <v>36.439878427526132</v>
      </c>
      <c r="Y50">
        <v>0</v>
      </c>
      <c r="Z50">
        <v>3.2045767759999997</v>
      </c>
      <c r="AA50">
        <v>0</v>
      </c>
      <c r="AB50">
        <v>6.4726180258895631</v>
      </c>
      <c r="AC50">
        <v>2.377714411914448</v>
      </c>
      <c r="AD50">
        <v>2.2394824914678155</v>
      </c>
      <c r="AE50">
        <v>8.0988011182831556</v>
      </c>
      <c r="AF50">
        <v>0</v>
      </c>
      <c r="AG50">
        <v>0</v>
      </c>
      <c r="AH50">
        <v>4.6539678611126121</v>
      </c>
      <c r="AI50">
        <v>0</v>
      </c>
      <c r="AJ50">
        <v>0</v>
      </c>
      <c r="AK50">
        <v>17.117822100157607</v>
      </c>
      <c r="AL50">
        <v>12.846588300000002</v>
      </c>
      <c r="AM50">
        <v>3.8835709455543665</v>
      </c>
      <c r="AN50">
        <v>0</v>
      </c>
      <c r="AO50">
        <v>0</v>
      </c>
      <c r="AP50">
        <v>0</v>
      </c>
      <c r="AQ50">
        <v>0</v>
      </c>
      <c r="AR50">
        <v>8.5446571384057979</v>
      </c>
      <c r="AS50">
        <v>7.2723326719847394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636.58531294001557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88.036591129779268</v>
      </c>
      <c r="L51">
        <v>33.859460419473109</v>
      </c>
      <c r="M51">
        <v>0</v>
      </c>
      <c r="N51">
        <v>29.180198137636161</v>
      </c>
      <c r="O51">
        <v>49.001211799568971</v>
      </c>
      <c r="P51">
        <v>66.79150402142659</v>
      </c>
      <c r="Q51">
        <v>2.9007269531751123</v>
      </c>
      <c r="R51">
        <v>2.9004651503518875</v>
      </c>
      <c r="S51">
        <v>3.8708736879581158</v>
      </c>
      <c r="T51">
        <v>0</v>
      </c>
      <c r="U51">
        <v>231.78938899725853</v>
      </c>
      <c r="V51">
        <v>3.5113850420969022</v>
      </c>
      <c r="W51">
        <v>11.401340876850041</v>
      </c>
      <c r="X51">
        <v>36.439878427526132</v>
      </c>
      <c r="Y51">
        <v>0</v>
      </c>
      <c r="Z51">
        <v>3.2045767759999997</v>
      </c>
      <c r="AA51">
        <v>0</v>
      </c>
      <c r="AB51">
        <v>3.2363090129447816</v>
      </c>
      <c r="AC51">
        <v>0</v>
      </c>
      <c r="AD51">
        <v>2.2394824914678155</v>
      </c>
      <c r="AE51">
        <v>8.0988011182831556</v>
      </c>
      <c r="AF51">
        <v>0</v>
      </c>
      <c r="AG51">
        <v>0</v>
      </c>
      <c r="AH51">
        <v>4.6539678611126121</v>
      </c>
      <c r="AI51">
        <v>0</v>
      </c>
      <c r="AJ51">
        <v>0</v>
      </c>
      <c r="AK51">
        <v>17.117822100157607</v>
      </c>
      <c r="AL51">
        <v>11.99014918158348</v>
      </c>
      <c r="AM51">
        <v>3.8835709455543665</v>
      </c>
      <c r="AN51">
        <v>0</v>
      </c>
      <c r="AO51">
        <v>0</v>
      </c>
      <c r="AP51">
        <v>0</v>
      </c>
      <c r="AQ51">
        <v>0</v>
      </c>
      <c r="AR51">
        <v>8.5446571384057979</v>
      </c>
      <c r="AS51">
        <v>7.2723326719847394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629.92469394059492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88.036591129779268</v>
      </c>
      <c r="L52">
        <v>33.859460419473109</v>
      </c>
      <c r="M52">
        <v>0</v>
      </c>
      <c r="N52">
        <v>29.180198137636161</v>
      </c>
      <c r="O52">
        <v>49.001211799568971</v>
      </c>
      <c r="P52">
        <v>66.984297910262597</v>
      </c>
      <c r="Q52">
        <v>2.9007269531751123</v>
      </c>
      <c r="R52">
        <v>2.9004651503518875</v>
      </c>
      <c r="S52">
        <v>3.8708736879581158</v>
      </c>
      <c r="T52">
        <v>0</v>
      </c>
      <c r="U52">
        <v>231.78938899725853</v>
      </c>
      <c r="V52">
        <v>3.5113850420969022</v>
      </c>
      <c r="W52">
        <v>11.401340876850041</v>
      </c>
      <c r="X52">
        <v>36.439878427526132</v>
      </c>
      <c r="Y52">
        <v>0</v>
      </c>
      <c r="Z52">
        <v>3.2045767759999997</v>
      </c>
      <c r="AA52">
        <v>0</v>
      </c>
      <c r="AB52">
        <v>3.2363090129447816</v>
      </c>
      <c r="AC52">
        <v>0</v>
      </c>
      <c r="AD52">
        <v>2.2394824914678155</v>
      </c>
      <c r="AE52">
        <v>8.0988011182831556</v>
      </c>
      <c r="AF52">
        <v>0</v>
      </c>
      <c r="AG52">
        <v>0</v>
      </c>
      <c r="AH52">
        <v>4.6539678611126121</v>
      </c>
      <c r="AI52">
        <v>0</v>
      </c>
      <c r="AJ52">
        <v>0</v>
      </c>
      <c r="AK52">
        <v>17.117822100157607</v>
      </c>
      <c r="AL52">
        <v>11.99014918158348</v>
      </c>
      <c r="AM52">
        <v>3.8835709455543665</v>
      </c>
      <c r="AN52">
        <v>0</v>
      </c>
      <c r="AO52">
        <v>0</v>
      </c>
      <c r="AP52">
        <v>0</v>
      </c>
      <c r="AQ52">
        <v>0</v>
      </c>
      <c r="AR52">
        <v>8.5446571384057979</v>
      </c>
      <c r="AS52">
        <v>7.2723326719847394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630.11748782943084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88.036591129779268</v>
      </c>
      <c r="L53">
        <v>33.859460419473109</v>
      </c>
      <c r="M53">
        <v>0</v>
      </c>
      <c r="N53">
        <v>29.180198137636161</v>
      </c>
      <c r="O53">
        <v>48.713642583293513</v>
      </c>
      <c r="P53">
        <v>66.984297910262597</v>
      </c>
      <c r="Q53">
        <v>2.9007269531751123</v>
      </c>
      <c r="R53">
        <v>2.9004651503518875</v>
      </c>
      <c r="S53">
        <v>3.8708736879581158</v>
      </c>
      <c r="T53">
        <v>0</v>
      </c>
      <c r="U53">
        <v>238.62584523760754</v>
      </c>
      <c r="V53">
        <v>3.5113850420969022</v>
      </c>
      <c r="W53">
        <v>11.401340876850041</v>
      </c>
      <c r="X53">
        <v>36.439878427526132</v>
      </c>
      <c r="Y53">
        <v>0</v>
      </c>
      <c r="Z53">
        <v>3.2045767759999997</v>
      </c>
      <c r="AA53">
        <v>0</v>
      </c>
      <c r="AB53">
        <v>3.2363090129447816</v>
      </c>
      <c r="AC53">
        <v>0</v>
      </c>
      <c r="AD53">
        <v>2.2394824914678155</v>
      </c>
      <c r="AE53">
        <v>8.0988011182831556</v>
      </c>
      <c r="AF53">
        <v>0</v>
      </c>
      <c r="AG53">
        <v>0</v>
      </c>
      <c r="AH53">
        <v>4.6539678611126121</v>
      </c>
      <c r="AI53">
        <v>0</v>
      </c>
      <c r="AJ53">
        <v>0</v>
      </c>
      <c r="AK53">
        <v>17.117822100157607</v>
      </c>
      <c r="AL53">
        <v>11.99014918158348</v>
      </c>
      <c r="AM53">
        <v>3.8835709455543665</v>
      </c>
      <c r="AN53">
        <v>0</v>
      </c>
      <c r="AO53">
        <v>0</v>
      </c>
      <c r="AP53">
        <v>0</v>
      </c>
      <c r="AQ53">
        <v>0</v>
      </c>
      <c r="AR53">
        <v>8.5446571384057979</v>
      </c>
      <c r="AS53">
        <v>7.2723326719847394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636.66637485350441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88.036591129779268</v>
      </c>
      <c r="L54">
        <v>33.859460419473109</v>
      </c>
      <c r="M54">
        <v>0</v>
      </c>
      <c r="N54">
        <v>29.180198137636161</v>
      </c>
      <c r="O54">
        <v>49.001237025015833</v>
      </c>
      <c r="P54">
        <v>66.984297910262597</v>
      </c>
      <c r="Q54">
        <v>2.9007269531751123</v>
      </c>
      <c r="R54">
        <v>2.9004651503518875</v>
      </c>
      <c r="S54">
        <v>3.8708736879581158</v>
      </c>
      <c r="T54">
        <v>0</v>
      </c>
      <c r="U54">
        <v>252.31</v>
      </c>
      <c r="V54">
        <v>3.5113850420969022</v>
      </c>
      <c r="W54">
        <v>11.401340876850041</v>
      </c>
      <c r="X54">
        <v>36.439878427526132</v>
      </c>
      <c r="Y54">
        <v>0</v>
      </c>
      <c r="Z54">
        <v>3.2045767759999997</v>
      </c>
      <c r="AA54">
        <v>0</v>
      </c>
      <c r="AB54">
        <v>0</v>
      </c>
      <c r="AC54">
        <v>0</v>
      </c>
      <c r="AD54">
        <v>2.2394824914678155</v>
      </c>
      <c r="AE54">
        <v>8.0988011182831556</v>
      </c>
      <c r="AF54">
        <v>0</v>
      </c>
      <c r="AG54">
        <v>0</v>
      </c>
      <c r="AH54">
        <v>4.6539678611126121</v>
      </c>
      <c r="AI54">
        <v>0</v>
      </c>
      <c r="AJ54">
        <v>0</v>
      </c>
      <c r="AK54">
        <v>17.117822100157607</v>
      </c>
      <c r="AL54">
        <v>11.99014918158348</v>
      </c>
      <c r="AM54">
        <v>3.8835709455543665</v>
      </c>
      <c r="AN54">
        <v>0</v>
      </c>
      <c r="AO54">
        <v>0</v>
      </c>
      <c r="AP54">
        <v>0</v>
      </c>
      <c r="AQ54">
        <v>0</v>
      </c>
      <c r="AR54">
        <v>10.036581469202897</v>
      </c>
      <c r="AS54">
        <v>7.2723326719847394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648.89373937547157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88.036591129779268</v>
      </c>
      <c r="L55">
        <v>33.860729795921685</v>
      </c>
      <c r="M55">
        <v>0</v>
      </c>
      <c r="N55">
        <v>29.181264013962767</v>
      </c>
      <c r="O55">
        <v>49.001237025015833</v>
      </c>
      <c r="P55">
        <v>66.984297910262597</v>
      </c>
      <c r="Q55">
        <v>2.9007269531751123</v>
      </c>
      <c r="R55">
        <v>2.9004651503518875</v>
      </c>
      <c r="S55">
        <v>3.8708736879581158</v>
      </c>
      <c r="T55">
        <v>0</v>
      </c>
      <c r="U55">
        <v>262.35000000000002</v>
      </c>
      <c r="V55">
        <v>3.5113850420969022</v>
      </c>
      <c r="W55">
        <v>10.499054037267079</v>
      </c>
      <c r="X55">
        <v>32.210157781878252</v>
      </c>
      <c r="Y55">
        <v>0</v>
      </c>
      <c r="Z55">
        <v>3.2045767759999997</v>
      </c>
      <c r="AA55">
        <v>0</v>
      </c>
      <c r="AB55">
        <v>0</v>
      </c>
      <c r="AC55">
        <v>0</v>
      </c>
      <c r="AD55">
        <v>2.2394824914678155</v>
      </c>
      <c r="AE55">
        <v>8.0988011182831556</v>
      </c>
      <c r="AF55">
        <v>0</v>
      </c>
      <c r="AG55">
        <v>0</v>
      </c>
      <c r="AH55">
        <v>4.6539678611126121</v>
      </c>
      <c r="AI55">
        <v>0</v>
      </c>
      <c r="AJ55">
        <v>0</v>
      </c>
      <c r="AK55">
        <v>17.117822100157607</v>
      </c>
      <c r="AL55">
        <v>11.99014918158348</v>
      </c>
      <c r="AM55">
        <v>3.8835709455543665</v>
      </c>
      <c r="AN55">
        <v>0</v>
      </c>
      <c r="AO55">
        <v>0</v>
      </c>
      <c r="AP55">
        <v>0</v>
      </c>
      <c r="AQ55">
        <v>0</v>
      </c>
      <c r="AR55">
        <v>10.036581469202897</v>
      </c>
      <c r="AS55">
        <v>7.2723326719847394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653.80406714301614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88.036591129779268</v>
      </c>
      <c r="L56">
        <v>33.860729795921685</v>
      </c>
      <c r="M56">
        <v>0</v>
      </c>
      <c r="N56">
        <v>29.181264013962767</v>
      </c>
      <c r="O56">
        <v>49.001237025015833</v>
      </c>
      <c r="P56">
        <v>66.984297910262597</v>
      </c>
      <c r="Q56">
        <v>2.9007269531751123</v>
      </c>
      <c r="R56">
        <v>2.9004651503518875</v>
      </c>
      <c r="S56">
        <v>3.8708736879581158</v>
      </c>
      <c r="T56">
        <v>0</v>
      </c>
      <c r="U56">
        <v>268.75</v>
      </c>
      <c r="V56">
        <v>3.5113850420969022</v>
      </c>
      <c r="W56">
        <v>10.499054037267079</v>
      </c>
      <c r="X56">
        <v>32.210157781878252</v>
      </c>
      <c r="Y56">
        <v>0</v>
      </c>
      <c r="Z56">
        <v>3.2045767759999997</v>
      </c>
      <c r="AA56">
        <v>0</v>
      </c>
      <c r="AB56">
        <v>0</v>
      </c>
      <c r="AC56">
        <v>0</v>
      </c>
      <c r="AD56">
        <v>2.2394824914678155</v>
      </c>
      <c r="AE56">
        <v>8.0988011182831556</v>
      </c>
      <c r="AF56">
        <v>0</v>
      </c>
      <c r="AG56">
        <v>0</v>
      </c>
      <c r="AH56">
        <v>4.6539678611126121</v>
      </c>
      <c r="AI56">
        <v>0</v>
      </c>
      <c r="AJ56">
        <v>0</v>
      </c>
      <c r="AK56">
        <v>17.117822100157607</v>
      </c>
      <c r="AL56">
        <v>11.99014918158348</v>
      </c>
      <c r="AM56">
        <v>3.8835709455543665</v>
      </c>
      <c r="AN56">
        <v>0</v>
      </c>
      <c r="AO56">
        <v>0</v>
      </c>
      <c r="AP56">
        <v>0</v>
      </c>
      <c r="AQ56">
        <v>0</v>
      </c>
      <c r="AR56">
        <v>10.036581469202897</v>
      </c>
      <c r="AS56">
        <v>7.2723326719847394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660.204067143016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88.036591129779268</v>
      </c>
      <c r="L57">
        <v>33.860729795921685</v>
      </c>
      <c r="M57">
        <v>0</v>
      </c>
      <c r="N57">
        <v>29.181264013962767</v>
      </c>
      <c r="O57">
        <v>49.001237025015833</v>
      </c>
      <c r="P57">
        <v>66.984297910262597</v>
      </c>
      <c r="Q57">
        <v>2.9007269531751123</v>
      </c>
      <c r="R57">
        <v>2.9004651503518875</v>
      </c>
      <c r="S57">
        <v>3.8708736879581158</v>
      </c>
      <c r="T57">
        <v>0</v>
      </c>
      <c r="U57">
        <v>272.27999999999997</v>
      </c>
      <c r="V57">
        <v>3.5113850420969022</v>
      </c>
      <c r="W57">
        <v>11.401340876850041</v>
      </c>
      <c r="X57">
        <v>36.269244730960487</v>
      </c>
      <c r="Y57">
        <v>0</v>
      </c>
      <c r="Z57">
        <v>3.2045767759999997</v>
      </c>
      <c r="AA57">
        <v>0</v>
      </c>
      <c r="AB57">
        <v>0</v>
      </c>
      <c r="AC57">
        <v>0</v>
      </c>
      <c r="AD57">
        <v>2.2394824914678155</v>
      </c>
      <c r="AE57">
        <v>8.0988011182831556</v>
      </c>
      <c r="AF57">
        <v>0</v>
      </c>
      <c r="AG57">
        <v>0</v>
      </c>
      <c r="AH57">
        <v>4.6539678611126121</v>
      </c>
      <c r="AI57">
        <v>0</v>
      </c>
      <c r="AJ57">
        <v>0</v>
      </c>
      <c r="AK57">
        <v>17.117822100157607</v>
      </c>
      <c r="AL57">
        <v>11.99014918158348</v>
      </c>
      <c r="AM57">
        <v>3.8835709455543665</v>
      </c>
      <c r="AN57">
        <v>0</v>
      </c>
      <c r="AO57">
        <v>0</v>
      </c>
      <c r="AP57">
        <v>0</v>
      </c>
      <c r="AQ57">
        <v>0</v>
      </c>
      <c r="AR57">
        <v>8.5446571384057979</v>
      </c>
      <c r="AS57">
        <v>7.2723326719847394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667.20351660088397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88.036591129779268</v>
      </c>
      <c r="L58">
        <v>33.859718094937882</v>
      </c>
      <c r="M58">
        <v>0</v>
      </c>
      <c r="N58">
        <v>29.181264013962767</v>
      </c>
      <c r="O58">
        <v>49.001237025015833</v>
      </c>
      <c r="P58">
        <v>66.984297910262597</v>
      </c>
      <c r="Q58">
        <v>2.9007269531751123</v>
      </c>
      <c r="R58">
        <v>2.9004651503518875</v>
      </c>
      <c r="S58">
        <v>3.8708736879581158</v>
      </c>
      <c r="T58">
        <v>0</v>
      </c>
      <c r="U58">
        <v>277.57</v>
      </c>
      <c r="V58">
        <v>3.5113850420969022</v>
      </c>
      <c r="W58">
        <v>11.401340876850041</v>
      </c>
      <c r="X58">
        <v>36.439878427526132</v>
      </c>
      <c r="Y58">
        <v>0</v>
      </c>
      <c r="Z58">
        <v>3.2045767759999997</v>
      </c>
      <c r="AA58">
        <v>0</v>
      </c>
      <c r="AB58">
        <v>0</v>
      </c>
      <c r="AC58">
        <v>0</v>
      </c>
      <c r="AD58">
        <v>2.2394824914678155</v>
      </c>
      <c r="AE58">
        <v>8.0988011182831556</v>
      </c>
      <c r="AF58">
        <v>0</v>
      </c>
      <c r="AG58">
        <v>0</v>
      </c>
      <c r="AH58">
        <v>4.6539678611126121</v>
      </c>
      <c r="AI58">
        <v>0</v>
      </c>
      <c r="AJ58">
        <v>0</v>
      </c>
      <c r="AK58">
        <v>17.117822100157607</v>
      </c>
      <c r="AL58">
        <v>11.99014918158348</v>
      </c>
      <c r="AM58">
        <v>3.8835709455543665</v>
      </c>
      <c r="AN58">
        <v>0</v>
      </c>
      <c r="AO58">
        <v>0</v>
      </c>
      <c r="AP58">
        <v>0</v>
      </c>
      <c r="AQ58">
        <v>0</v>
      </c>
      <c r="AR58">
        <v>8.5446571384057979</v>
      </c>
      <c r="AS58">
        <v>7.2723326719847394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672.66313859646573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88.029940951167148</v>
      </c>
      <c r="L59">
        <v>33.860308999254691</v>
      </c>
      <c r="M59">
        <v>0</v>
      </c>
      <c r="N59">
        <v>29.181264013962767</v>
      </c>
      <c r="O59">
        <v>49.001237025015833</v>
      </c>
      <c r="P59">
        <v>66.984297910262597</v>
      </c>
      <c r="Q59">
        <v>2.9007269531751123</v>
      </c>
      <c r="R59">
        <v>2.9004651503518875</v>
      </c>
      <c r="S59">
        <v>3.8708736879581158</v>
      </c>
      <c r="T59">
        <v>0</v>
      </c>
      <c r="U59">
        <v>280.97000000000003</v>
      </c>
      <c r="V59">
        <v>3.1899283658536586</v>
      </c>
      <c r="W59">
        <v>11.401340876850041</v>
      </c>
      <c r="X59">
        <v>36.439878427526132</v>
      </c>
      <c r="Y59">
        <v>0</v>
      </c>
      <c r="Z59">
        <v>3.2045767759999997</v>
      </c>
      <c r="AA59">
        <v>0</v>
      </c>
      <c r="AB59">
        <v>0</v>
      </c>
      <c r="AC59">
        <v>0</v>
      </c>
      <c r="AD59">
        <v>2.2394824914678155</v>
      </c>
      <c r="AE59">
        <v>8.0988011182831556</v>
      </c>
      <c r="AF59">
        <v>0</v>
      </c>
      <c r="AG59">
        <v>0</v>
      </c>
      <c r="AH59">
        <v>4.6539678611126121</v>
      </c>
      <c r="AI59">
        <v>0</v>
      </c>
      <c r="AJ59">
        <v>0</v>
      </c>
      <c r="AK59">
        <v>17.117822100157607</v>
      </c>
      <c r="AL59">
        <v>11.99014918158348</v>
      </c>
      <c r="AM59">
        <v>2.5942881780006526</v>
      </c>
      <c r="AN59">
        <v>0</v>
      </c>
      <c r="AO59">
        <v>0</v>
      </c>
      <c r="AP59">
        <v>0</v>
      </c>
      <c r="AQ59">
        <v>0</v>
      </c>
      <c r="AR59">
        <v>8.5446571384057979</v>
      </c>
      <c r="AS59">
        <v>7.2723326719847394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674.44633987837369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88.029940951167148</v>
      </c>
      <c r="L60">
        <v>33.860308999254691</v>
      </c>
      <c r="M60">
        <v>0</v>
      </c>
      <c r="N60">
        <v>29.181264013962767</v>
      </c>
      <c r="O60">
        <v>49.001237025015833</v>
      </c>
      <c r="P60">
        <v>66.984297910262597</v>
      </c>
      <c r="Q60">
        <v>2.9007269531751123</v>
      </c>
      <c r="R60">
        <v>2.9004651503518875</v>
      </c>
      <c r="S60">
        <v>3.8708736879581158</v>
      </c>
      <c r="T60">
        <v>0</v>
      </c>
      <c r="U60">
        <v>281.22867965180689</v>
      </c>
      <c r="V60">
        <v>3.5113850420969022</v>
      </c>
      <c r="W60">
        <v>11.401340876850041</v>
      </c>
      <c r="X60">
        <v>36.439878427526132</v>
      </c>
      <c r="Y60">
        <v>0</v>
      </c>
      <c r="Z60">
        <v>3.2045767759999997</v>
      </c>
      <c r="AA60">
        <v>0</v>
      </c>
      <c r="AB60">
        <v>0</v>
      </c>
      <c r="AC60">
        <v>0</v>
      </c>
      <c r="AD60">
        <v>2.2394824914678155</v>
      </c>
      <c r="AE60">
        <v>8.0988011182831556</v>
      </c>
      <c r="AF60">
        <v>0</v>
      </c>
      <c r="AG60">
        <v>0</v>
      </c>
      <c r="AH60">
        <v>4.6539678611126121</v>
      </c>
      <c r="AI60">
        <v>0</v>
      </c>
      <c r="AJ60">
        <v>0</v>
      </c>
      <c r="AK60">
        <v>17.117822100157607</v>
      </c>
      <c r="AL60">
        <v>11.99014918158348</v>
      </c>
      <c r="AM60">
        <v>2.5942881780006526</v>
      </c>
      <c r="AN60">
        <v>0</v>
      </c>
      <c r="AO60">
        <v>0</v>
      </c>
      <c r="AP60">
        <v>0</v>
      </c>
      <c r="AQ60">
        <v>0</v>
      </c>
      <c r="AR60">
        <v>8.5446571384057979</v>
      </c>
      <c r="AS60">
        <v>7.2723326719847394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675.02647620642369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88.029940951167148</v>
      </c>
      <c r="L61">
        <v>33.859868089046294</v>
      </c>
      <c r="M61">
        <v>0</v>
      </c>
      <c r="N61">
        <v>29.181264013962767</v>
      </c>
      <c r="O61">
        <v>49.001237025015833</v>
      </c>
      <c r="P61">
        <v>66.984297910262597</v>
      </c>
      <c r="Q61">
        <v>2.9007269531751123</v>
      </c>
      <c r="R61">
        <v>2.9004651503518875</v>
      </c>
      <c r="S61">
        <v>3.8708736879581158</v>
      </c>
      <c r="T61">
        <v>0</v>
      </c>
      <c r="U61">
        <v>281.22867965180689</v>
      </c>
      <c r="V61">
        <v>3.5109695010845985</v>
      </c>
      <c r="W61">
        <v>11.30912583760108</v>
      </c>
      <c r="X61">
        <v>36.051272682737164</v>
      </c>
      <c r="Y61">
        <v>0</v>
      </c>
      <c r="Z61">
        <v>4.8068651639999995</v>
      </c>
      <c r="AA61">
        <v>0</v>
      </c>
      <c r="AB61">
        <v>0</v>
      </c>
      <c r="AC61">
        <v>0</v>
      </c>
      <c r="AD61">
        <v>2.2394824914678155</v>
      </c>
      <c r="AE61">
        <v>8.0988011182831556</v>
      </c>
      <c r="AF61">
        <v>0</v>
      </c>
      <c r="AG61">
        <v>0</v>
      </c>
      <c r="AH61">
        <v>4.6539678611126121</v>
      </c>
      <c r="AI61">
        <v>0</v>
      </c>
      <c r="AJ61">
        <v>0</v>
      </c>
      <c r="AK61">
        <v>17.117822100157607</v>
      </c>
      <c r="AL61">
        <v>11.99014918158348</v>
      </c>
      <c r="AM61">
        <v>2.5942881780006526</v>
      </c>
      <c r="AN61">
        <v>0</v>
      </c>
      <c r="AO61">
        <v>0</v>
      </c>
      <c r="AP61">
        <v>0</v>
      </c>
      <c r="AQ61">
        <v>0</v>
      </c>
      <c r="AR61">
        <v>8.5446571384057979</v>
      </c>
      <c r="AS61">
        <v>7.2723326719847394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676.1470873591652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88.029940951167148</v>
      </c>
      <c r="L62">
        <v>33.860278258666234</v>
      </c>
      <c r="M62">
        <v>0</v>
      </c>
      <c r="N62">
        <v>29.181264013962767</v>
      </c>
      <c r="O62">
        <v>49.001237025015833</v>
      </c>
      <c r="P62">
        <v>66.984297910262597</v>
      </c>
      <c r="Q62">
        <v>2.9007269531751123</v>
      </c>
      <c r="R62">
        <v>2.9004651503518875</v>
      </c>
      <c r="S62">
        <v>3.8708736879581158</v>
      </c>
      <c r="T62">
        <v>0</v>
      </c>
      <c r="U62">
        <v>281.22867965180689</v>
      </c>
      <c r="V62">
        <v>3.5109695010845985</v>
      </c>
      <c r="W62">
        <v>11.404021881540862</v>
      </c>
      <c r="X62">
        <v>36.44083288515877</v>
      </c>
      <c r="Y62">
        <v>0</v>
      </c>
      <c r="Z62">
        <v>4.8068651639999995</v>
      </c>
      <c r="AA62">
        <v>3.4519992518752942</v>
      </c>
      <c r="AB62">
        <v>0</v>
      </c>
      <c r="AC62">
        <v>0</v>
      </c>
      <c r="AD62">
        <v>2.2394824914678155</v>
      </c>
      <c r="AE62">
        <v>8.0988011182831556</v>
      </c>
      <c r="AF62">
        <v>0</v>
      </c>
      <c r="AG62">
        <v>0</v>
      </c>
      <c r="AH62">
        <v>4.6539678611126121</v>
      </c>
      <c r="AI62">
        <v>0</v>
      </c>
      <c r="AJ62">
        <v>0</v>
      </c>
      <c r="AK62">
        <v>17.117822100157607</v>
      </c>
      <c r="AL62">
        <v>11.99014918158348</v>
      </c>
      <c r="AM62">
        <v>2.5942881780006526</v>
      </c>
      <c r="AN62">
        <v>0</v>
      </c>
      <c r="AO62">
        <v>0</v>
      </c>
      <c r="AP62">
        <v>0</v>
      </c>
      <c r="AQ62">
        <v>0</v>
      </c>
      <c r="AR62">
        <v>8.5446571384057979</v>
      </c>
      <c r="AS62">
        <v>7.2723326719847394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680.08395302702195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88.029940951167148</v>
      </c>
      <c r="L63">
        <v>33.85987408536873</v>
      </c>
      <c r="M63">
        <v>0</v>
      </c>
      <c r="N63">
        <v>29.181264013962767</v>
      </c>
      <c r="O63">
        <v>49.001237025015833</v>
      </c>
      <c r="P63">
        <v>66.984297910262597</v>
      </c>
      <c r="Q63">
        <v>2.9004528358208947</v>
      </c>
      <c r="R63">
        <v>2.8591848850574713</v>
      </c>
      <c r="S63">
        <v>3.2795108856304984</v>
      </c>
      <c r="T63">
        <v>0</v>
      </c>
      <c r="U63">
        <v>281.22867965180689</v>
      </c>
      <c r="V63">
        <v>3.5069472931968693</v>
      </c>
      <c r="W63">
        <v>11.404021881540862</v>
      </c>
      <c r="X63">
        <v>36.44083288515877</v>
      </c>
      <c r="Y63">
        <v>0</v>
      </c>
      <c r="Z63">
        <v>4.8068651639999995</v>
      </c>
      <c r="AA63">
        <v>4.2897652108532593</v>
      </c>
      <c r="AB63">
        <v>0.81890408235915702</v>
      </c>
      <c r="AC63">
        <v>2.377714411914448</v>
      </c>
      <c r="AD63">
        <v>2.2394824914678155</v>
      </c>
      <c r="AE63">
        <v>11.98047516140354</v>
      </c>
      <c r="AF63">
        <v>0</v>
      </c>
      <c r="AG63">
        <v>0</v>
      </c>
      <c r="AH63">
        <v>11.495300850080039</v>
      </c>
      <c r="AI63">
        <v>0</v>
      </c>
      <c r="AJ63">
        <v>0</v>
      </c>
      <c r="AK63">
        <v>17.117822100157607</v>
      </c>
      <c r="AL63">
        <v>11.99014918158348</v>
      </c>
      <c r="AM63">
        <v>2.5942881780006526</v>
      </c>
      <c r="AN63">
        <v>0</v>
      </c>
      <c r="AO63">
        <v>0</v>
      </c>
      <c r="AP63">
        <v>0</v>
      </c>
      <c r="AQ63">
        <v>0</v>
      </c>
      <c r="AR63">
        <v>10.036581469202897</v>
      </c>
      <c r="AS63">
        <v>7.2723326719847394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695.69592527699683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88.030665680192769</v>
      </c>
      <c r="L64">
        <v>33.85987408536873</v>
      </c>
      <c r="M64">
        <v>0</v>
      </c>
      <c r="N64">
        <v>29.181264013962767</v>
      </c>
      <c r="O64">
        <v>49.001237025015833</v>
      </c>
      <c r="P64">
        <v>66.984297910262597</v>
      </c>
      <c r="Q64">
        <v>2.9004528358208947</v>
      </c>
      <c r="R64">
        <v>5.2071540404970085</v>
      </c>
      <c r="S64">
        <v>3.8686739676750936</v>
      </c>
      <c r="T64">
        <v>0</v>
      </c>
      <c r="U64">
        <v>281.22867965180689</v>
      </c>
      <c r="V64">
        <v>3.5069472931968693</v>
      </c>
      <c r="W64">
        <v>11.404021881540862</v>
      </c>
      <c r="X64">
        <v>36.44083288515877</v>
      </c>
      <c r="Y64">
        <v>0</v>
      </c>
      <c r="Z64">
        <v>3.2045767759999997</v>
      </c>
      <c r="AA64">
        <v>6.9039985037505884</v>
      </c>
      <c r="AB64">
        <v>3.2363090129447816</v>
      </c>
      <c r="AC64">
        <v>4.755429035735089</v>
      </c>
      <c r="AD64">
        <v>2.2394824914678155</v>
      </c>
      <c r="AE64">
        <v>11.98047516140354</v>
      </c>
      <c r="AF64">
        <v>0</v>
      </c>
      <c r="AG64">
        <v>0</v>
      </c>
      <c r="AH64">
        <v>16.754284386350545</v>
      </c>
      <c r="AI64">
        <v>0</v>
      </c>
      <c r="AJ64">
        <v>0</v>
      </c>
      <c r="AK64">
        <v>17.117822100157607</v>
      </c>
      <c r="AL64">
        <v>11.99014918158348</v>
      </c>
      <c r="AM64">
        <v>2.5942881780006526</v>
      </c>
      <c r="AN64">
        <v>0</v>
      </c>
      <c r="AO64">
        <v>0</v>
      </c>
      <c r="AP64">
        <v>0</v>
      </c>
      <c r="AQ64">
        <v>0</v>
      </c>
      <c r="AR64">
        <v>10.036581469202897</v>
      </c>
      <c r="AS64">
        <v>7.2723326719847394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709.6998302390806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88.029784446491433</v>
      </c>
      <c r="L65">
        <v>33.85987408536873</v>
      </c>
      <c r="M65">
        <v>0</v>
      </c>
      <c r="N65">
        <v>29.181264013962767</v>
      </c>
      <c r="O65">
        <v>49.001237025015833</v>
      </c>
      <c r="P65">
        <v>66.984297910262597</v>
      </c>
      <c r="Q65">
        <v>5.3605538748286889</v>
      </c>
      <c r="R65">
        <v>5.2071540404970085</v>
      </c>
      <c r="S65">
        <v>6.4870764672897199</v>
      </c>
      <c r="T65">
        <v>0</v>
      </c>
      <c r="U65">
        <v>281.22867965180689</v>
      </c>
      <c r="V65">
        <v>3.5069472931968693</v>
      </c>
      <c r="W65">
        <v>11.404021881540862</v>
      </c>
      <c r="X65">
        <v>36.44083288515877</v>
      </c>
      <c r="Y65">
        <v>0</v>
      </c>
      <c r="Z65">
        <v>3.2045767759999997</v>
      </c>
      <c r="AA65">
        <v>6.9039985037505884</v>
      </c>
      <c r="AB65">
        <v>3.2363090129447816</v>
      </c>
      <c r="AC65">
        <v>4.755429035735089</v>
      </c>
      <c r="AD65">
        <v>2.2394824914678155</v>
      </c>
      <c r="AE65">
        <v>11.98047516140354</v>
      </c>
      <c r="AF65">
        <v>0</v>
      </c>
      <c r="AG65">
        <v>0</v>
      </c>
      <c r="AH65">
        <v>16.754284386350545</v>
      </c>
      <c r="AI65">
        <v>0</v>
      </c>
      <c r="AJ65">
        <v>0</v>
      </c>
      <c r="AK65">
        <v>17.117822100157607</v>
      </c>
      <c r="AL65">
        <v>6.2805543815834781</v>
      </c>
      <c r="AM65">
        <v>2.5942881780006526</v>
      </c>
      <c r="AN65">
        <v>0</v>
      </c>
      <c r="AO65">
        <v>0</v>
      </c>
      <c r="AP65">
        <v>0.37765701692758918</v>
      </c>
      <c r="AQ65">
        <v>0</v>
      </c>
      <c r="AR65">
        <v>10.036581469202897</v>
      </c>
      <c r="AS65">
        <v>7.2723326719847394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709.44551476092931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88.030592247080818</v>
      </c>
      <c r="L66">
        <v>63.229944950026919</v>
      </c>
      <c r="M66">
        <v>0</v>
      </c>
      <c r="N66">
        <v>29.181264013962767</v>
      </c>
      <c r="O66">
        <v>49.001237025015833</v>
      </c>
      <c r="P66">
        <v>66.984297910262597</v>
      </c>
      <c r="Q66">
        <v>5.3605538748286889</v>
      </c>
      <c r="R66">
        <v>5.2071540404970085</v>
      </c>
      <c r="S66">
        <v>6.4870764672897199</v>
      </c>
      <c r="T66">
        <v>0</v>
      </c>
      <c r="U66">
        <v>281.22867965180689</v>
      </c>
      <c r="V66">
        <v>3.5069472931968693</v>
      </c>
      <c r="W66">
        <v>11.404021881540862</v>
      </c>
      <c r="X66">
        <v>36.44083288515877</v>
      </c>
      <c r="Y66">
        <v>0</v>
      </c>
      <c r="Z66">
        <v>3.2045767759999997</v>
      </c>
      <c r="AA66">
        <v>6.9039985037505884</v>
      </c>
      <c r="AB66">
        <v>6.4726180258895631</v>
      </c>
      <c r="AC66">
        <v>4.755429035735089</v>
      </c>
      <c r="AD66">
        <v>2.2394824914678155</v>
      </c>
      <c r="AE66">
        <v>11.98047516140354</v>
      </c>
      <c r="AF66">
        <v>0</v>
      </c>
      <c r="AG66">
        <v>0</v>
      </c>
      <c r="AH66">
        <v>16.754284386350545</v>
      </c>
      <c r="AI66">
        <v>0</v>
      </c>
      <c r="AJ66">
        <v>0</v>
      </c>
      <c r="AK66">
        <v>17.117822100157607</v>
      </c>
      <c r="AL66">
        <v>6.2805543815834781</v>
      </c>
      <c r="AM66">
        <v>2.5942881780006526</v>
      </c>
      <c r="AN66">
        <v>0</v>
      </c>
      <c r="AO66">
        <v>0</v>
      </c>
      <c r="AP66">
        <v>0.37765701692758918</v>
      </c>
      <c r="AQ66">
        <v>0</v>
      </c>
      <c r="AR66">
        <v>8.5446571384057979</v>
      </c>
      <c r="AS66">
        <v>7.2723326719847394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740.5607781083246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88.02940090257944</v>
      </c>
      <c r="L67">
        <v>63.229944950026919</v>
      </c>
      <c r="M67">
        <v>0</v>
      </c>
      <c r="N67">
        <v>29.181264013962767</v>
      </c>
      <c r="O67">
        <v>49.001237025015833</v>
      </c>
      <c r="P67">
        <v>66.984297910262597</v>
      </c>
      <c r="Q67">
        <v>5.3605538748286889</v>
      </c>
      <c r="R67">
        <v>5.2071540404970085</v>
      </c>
      <c r="S67">
        <v>6.4870764672897199</v>
      </c>
      <c r="T67">
        <v>0</v>
      </c>
      <c r="U67">
        <v>281.22867965180689</v>
      </c>
      <c r="V67">
        <v>3.5069472931968693</v>
      </c>
      <c r="W67">
        <v>11.404021881540862</v>
      </c>
      <c r="X67">
        <v>36.44083288515877</v>
      </c>
      <c r="Y67">
        <v>0</v>
      </c>
      <c r="Z67">
        <v>3.2045767759999997</v>
      </c>
      <c r="AA67">
        <v>10.355997755625884</v>
      </c>
      <c r="AB67">
        <v>6.4726180258895631</v>
      </c>
      <c r="AC67">
        <v>4.755429035735089</v>
      </c>
      <c r="AD67">
        <v>4.4789654093065794</v>
      </c>
      <c r="AE67">
        <v>8.0988011182831556</v>
      </c>
      <c r="AF67">
        <v>0</v>
      </c>
      <c r="AG67">
        <v>0</v>
      </c>
      <c r="AH67">
        <v>16.754284386350545</v>
      </c>
      <c r="AI67">
        <v>0</v>
      </c>
      <c r="AJ67">
        <v>0</v>
      </c>
      <c r="AK67">
        <v>17.117822100157607</v>
      </c>
      <c r="AL67">
        <v>6.2805543815834781</v>
      </c>
      <c r="AM67">
        <v>2.5942881780006526</v>
      </c>
      <c r="AN67">
        <v>0</v>
      </c>
      <c r="AO67">
        <v>0</v>
      </c>
      <c r="AP67">
        <v>0.69237140933189734</v>
      </c>
      <c r="AQ67">
        <v>0</v>
      </c>
      <c r="AR67">
        <v>8.5446571384057979</v>
      </c>
      <c r="AS67">
        <v>7.2723326719847394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742.68410928282128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88.030182662778742</v>
      </c>
      <c r="L68">
        <v>63.229944950026919</v>
      </c>
      <c r="M68">
        <v>0</v>
      </c>
      <c r="N68">
        <v>29.181264013962767</v>
      </c>
      <c r="O68">
        <v>49.001237025015833</v>
      </c>
      <c r="P68">
        <v>66.984297910262597</v>
      </c>
      <c r="Q68">
        <v>5.3605538748286889</v>
      </c>
      <c r="R68">
        <v>5.2071540404970085</v>
      </c>
      <c r="S68">
        <v>6.4870764672897199</v>
      </c>
      <c r="T68">
        <v>0</v>
      </c>
      <c r="U68">
        <v>281.22867965180689</v>
      </c>
      <c r="V68">
        <v>3.5069472931968693</v>
      </c>
      <c r="W68">
        <v>11.404021881540862</v>
      </c>
      <c r="X68">
        <v>36.44083288515877</v>
      </c>
      <c r="Y68">
        <v>0</v>
      </c>
      <c r="Z68">
        <v>3.2045767759999997</v>
      </c>
      <c r="AA68">
        <v>10.355997755625884</v>
      </c>
      <c r="AB68">
        <v>6.4726180258895631</v>
      </c>
      <c r="AC68">
        <v>4.755429035735089</v>
      </c>
      <c r="AD68">
        <v>4.4789654093065794</v>
      </c>
      <c r="AE68">
        <v>8.0988011182831556</v>
      </c>
      <c r="AF68">
        <v>0</v>
      </c>
      <c r="AG68">
        <v>0</v>
      </c>
      <c r="AH68">
        <v>16.754284386350545</v>
      </c>
      <c r="AI68">
        <v>0</v>
      </c>
      <c r="AJ68">
        <v>0</v>
      </c>
      <c r="AK68">
        <v>17.117822100157607</v>
      </c>
      <c r="AL68">
        <v>6.2805543815834781</v>
      </c>
      <c r="AM68">
        <v>2.5942881780006526</v>
      </c>
      <c r="AN68">
        <v>0</v>
      </c>
      <c r="AO68">
        <v>0</v>
      </c>
      <c r="AP68">
        <v>0.69237140933189734</v>
      </c>
      <c r="AQ68">
        <v>0</v>
      </c>
      <c r="AR68">
        <v>8.5446571384057979</v>
      </c>
      <c r="AS68">
        <v>7.2723326719847394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742.68489104302057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88.030182662778742</v>
      </c>
      <c r="L69">
        <v>63.229944950026919</v>
      </c>
      <c r="M69">
        <v>0</v>
      </c>
      <c r="N69">
        <v>29.181264013962767</v>
      </c>
      <c r="O69">
        <v>49.001237025015833</v>
      </c>
      <c r="P69">
        <v>66.984297910262597</v>
      </c>
      <c r="Q69">
        <v>5.3605538748286889</v>
      </c>
      <c r="R69">
        <v>5.2071540404970085</v>
      </c>
      <c r="S69">
        <v>6.4870764672897199</v>
      </c>
      <c r="T69">
        <v>0</v>
      </c>
      <c r="U69">
        <v>292.41862711581751</v>
      </c>
      <c r="V69">
        <v>3.6468255328115595</v>
      </c>
      <c r="W69">
        <v>11.404021881540862</v>
      </c>
      <c r="X69">
        <v>36.44083288515877</v>
      </c>
      <c r="Y69">
        <v>0</v>
      </c>
      <c r="Z69">
        <v>3.2045767759999997</v>
      </c>
      <c r="AA69">
        <v>10.355997755625884</v>
      </c>
      <c r="AB69">
        <v>6.4726180258895631</v>
      </c>
      <c r="AC69">
        <v>4.755429035735089</v>
      </c>
      <c r="AD69">
        <v>4.4789654093065794</v>
      </c>
      <c r="AE69">
        <v>8.0988011182831556</v>
      </c>
      <c r="AF69">
        <v>0</v>
      </c>
      <c r="AG69">
        <v>0</v>
      </c>
      <c r="AH69">
        <v>16.754284386350545</v>
      </c>
      <c r="AI69">
        <v>0</v>
      </c>
      <c r="AJ69">
        <v>0</v>
      </c>
      <c r="AK69">
        <v>17.117822100157607</v>
      </c>
      <c r="AL69">
        <v>6.2805543815834781</v>
      </c>
      <c r="AM69">
        <v>2.5942881780006526</v>
      </c>
      <c r="AN69">
        <v>0</v>
      </c>
      <c r="AO69">
        <v>0</v>
      </c>
      <c r="AP69">
        <v>1.0070855477786249</v>
      </c>
      <c r="AQ69">
        <v>0</v>
      </c>
      <c r="AR69">
        <v>8.5446571384057979</v>
      </c>
      <c r="AS69">
        <v>7.2723326719847394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754.32943088509262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88.030182662778742</v>
      </c>
      <c r="L70">
        <v>63.229944950026919</v>
      </c>
      <c r="M70">
        <v>0</v>
      </c>
      <c r="N70">
        <v>29.181264013962767</v>
      </c>
      <c r="O70">
        <v>49.001237025015833</v>
      </c>
      <c r="P70">
        <v>66.984297910262597</v>
      </c>
      <c r="Q70">
        <v>5.3605538748286889</v>
      </c>
      <c r="R70">
        <v>5.2071540404970085</v>
      </c>
      <c r="S70">
        <v>6.4870764672897199</v>
      </c>
      <c r="T70">
        <v>0</v>
      </c>
      <c r="U70">
        <v>292.41862711581751</v>
      </c>
      <c r="V70">
        <v>3.6468255328115595</v>
      </c>
      <c r="W70">
        <v>11.404021881540862</v>
      </c>
      <c r="X70">
        <v>36.44083288515877</v>
      </c>
      <c r="Y70">
        <v>0</v>
      </c>
      <c r="Z70">
        <v>3.2045767759999997</v>
      </c>
      <c r="AA70">
        <v>10.355997755625884</v>
      </c>
      <c r="AB70">
        <v>6.4726180258895631</v>
      </c>
      <c r="AC70">
        <v>4.755429035735089</v>
      </c>
      <c r="AD70">
        <v>4.4789654093065794</v>
      </c>
      <c r="AE70">
        <v>8.0988011182831556</v>
      </c>
      <c r="AF70">
        <v>0</v>
      </c>
      <c r="AG70">
        <v>0</v>
      </c>
      <c r="AH70">
        <v>16.754284386350545</v>
      </c>
      <c r="AI70">
        <v>0</v>
      </c>
      <c r="AJ70">
        <v>0</v>
      </c>
      <c r="AK70">
        <v>17.117822100157607</v>
      </c>
      <c r="AL70">
        <v>6.2805543815834781</v>
      </c>
      <c r="AM70">
        <v>2.5942881780006526</v>
      </c>
      <c r="AN70">
        <v>0</v>
      </c>
      <c r="AO70">
        <v>0</v>
      </c>
      <c r="AP70">
        <v>1.0070855477786249</v>
      </c>
      <c r="AQ70">
        <v>0</v>
      </c>
      <c r="AR70">
        <v>8.5446571384057979</v>
      </c>
      <c r="AS70">
        <v>7.2723326719847394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754.32943088509262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151.30143789689362</v>
      </c>
      <c r="L71">
        <v>63.229944950026919</v>
      </c>
      <c r="M71">
        <v>0</v>
      </c>
      <c r="N71">
        <v>29.181264013962767</v>
      </c>
      <c r="O71">
        <v>49.001237025015833</v>
      </c>
      <c r="P71">
        <v>66.984297910262597</v>
      </c>
      <c r="Q71">
        <v>5.3605538748286889</v>
      </c>
      <c r="R71">
        <v>5.2071540404970085</v>
      </c>
      <c r="S71">
        <v>6.4870764672897199</v>
      </c>
      <c r="T71">
        <v>0</v>
      </c>
      <c r="U71">
        <v>282.88168919413516</v>
      </c>
      <c r="V71">
        <v>3.5091552351840294</v>
      </c>
      <c r="W71">
        <v>11.404021881540862</v>
      </c>
      <c r="X71">
        <v>36.44083288515877</v>
      </c>
      <c r="Y71">
        <v>0</v>
      </c>
      <c r="Z71">
        <v>3.2045767759999997</v>
      </c>
      <c r="AA71">
        <v>10.355997755625884</v>
      </c>
      <c r="AB71">
        <v>9.7089270388343447</v>
      </c>
      <c r="AC71">
        <v>4.755429035735089</v>
      </c>
      <c r="AD71">
        <v>4.4789654093065794</v>
      </c>
      <c r="AE71">
        <v>8.0988011182831556</v>
      </c>
      <c r="AF71">
        <v>0</v>
      </c>
      <c r="AG71">
        <v>0</v>
      </c>
      <c r="AH71">
        <v>16.754284386350545</v>
      </c>
      <c r="AI71">
        <v>0</v>
      </c>
      <c r="AJ71">
        <v>0</v>
      </c>
      <c r="AK71">
        <v>17.117822100157607</v>
      </c>
      <c r="AL71">
        <v>6.2805543815834781</v>
      </c>
      <c r="AM71">
        <v>3.8835709455543665</v>
      </c>
      <c r="AN71">
        <v>0</v>
      </c>
      <c r="AO71">
        <v>0</v>
      </c>
      <c r="AP71">
        <v>1.0070855477786249</v>
      </c>
      <c r="AQ71">
        <v>0</v>
      </c>
      <c r="AR71">
        <v>8.5446571384057979</v>
      </c>
      <c r="AS71">
        <v>7.2723326719847394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812.45166968039609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158.79079284951487</v>
      </c>
      <c r="L72">
        <v>63.229944950026919</v>
      </c>
      <c r="M72">
        <v>0</v>
      </c>
      <c r="N72">
        <v>29.181264013962767</v>
      </c>
      <c r="O72">
        <v>49.001237025015833</v>
      </c>
      <c r="P72">
        <v>66.984297910262597</v>
      </c>
      <c r="Q72">
        <v>5.3605538748286889</v>
      </c>
      <c r="R72">
        <v>5.2071540404970085</v>
      </c>
      <c r="S72">
        <v>6.4870764672897199</v>
      </c>
      <c r="T72">
        <v>0</v>
      </c>
      <c r="U72">
        <v>282.88168919413516</v>
      </c>
      <c r="V72">
        <v>3.5091552351840294</v>
      </c>
      <c r="W72">
        <v>11.404021881540862</v>
      </c>
      <c r="X72">
        <v>36.44083288515877</v>
      </c>
      <c r="Y72">
        <v>0</v>
      </c>
      <c r="Z72">
        <v>3.2045767759999997</v>
      </c>
      <c r="AA72">
        <v>10.355997755625884</v>
      </c>
      <c r="AB72">
        <v>9.7089270388343447</v>
      </c>
      <c r="AC72">
        <v>4.755429035735089</v>
      </c>
      <c r="AD72">
        <v>4.4887022294561971</v>
      </c>
      <c r="AE72">
        <v>8.0988011182831556</v>
      </c>
      <c r="AF72">
        <v>0</v>
      </c>
      <c r="AG72">
        <v>0</v>
      </c>
      <c r="AH72">
        <v>16.754284386350545</v>
      </c>
      <c r="AI72">
        <v>0</v>
      </c>
      <c r="AJ72">
        <v>0</v>
      </c>
      <c r="AK72">
        <v>17.117822100157607</v>
      </c>
      <c r="AL72">
        <v>6.2805543815834781</v>
      </c>
      <c r="AM72">
        <v>3.8835709455543665</v>
      </c>
      <c r="AN72">
        <v>0</v>
      </c>
      <c r="AO72">
        <v>0</v>
      </c>
      <c r="AP72">
        <v>1.0070855477786249</v>
      </c>
      <c r="AQ72">
        <v>0</v>
      </c>
      <c r="AR72">
        <v>8.5446571384057979</v>
      </c>
      <c r="AS72">
        <v>7.2723326719847394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819.95076145316693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89.831098527552257</v>
      </c>
      <c r="L73">
        <v>63.229944950026919</v>
      </c>
      <c r="M73">
        <v>0</v>
      </c>
      <c r="N73">
        <v>29.181264013962767</v>
      </c>
      <c r="O73">
        <v>49.001237025015833</v>
      </c>
      <c r="P73">
        <v>66.984297910262597</v>
      </c>
      <c r="Q73">
        <v>5.3605538748286889</v>
      </c>
      <c r="R73">
        <v>5.2071540404970085</v>
      </c>
      <c r="S73">
        <v>6.4870764672897199</v>
      </c>
      <c r="T73">
        <v>0</v>
      </c>
      <c r="U73">
        <v>282.88168919413516</v>
      </c>
      <c r="V73">
        <v>3.5091552351840294</v>
      </c>
      <c r="W73">
        <v>11.404021881540862</v>
      </c>
      <c r="X73">
        <v>36.44083288515877</v>
      </c>
      <c r="Y73">
        <v>0</v>
      </c>
      <c r="Z73">
        <v>3.2045767759999997</v>
      </c>
      <c r="AA73">
        <v>10.355997755625884</v>
      </c>
      <c r="AB73">
        <v>9.7089270388343447</v>
      </c>
      <c r="AC73">
        <v>7.1403389343228385</v>
      </c>
      <c r="AD73">
        <v>4.4893513792242343</v>
      </c>
      <c r="AE73">
        <v>8.0988011182831556</v>
      </c>
      <c r="AF73">
        <v>0</v>
      </c>
      <c r="AG73">
        <v>0</v>
      </c>
      <c r="AH73">
        <v>16.754284386350545</v>
      </c>
      <c r="AI73">
        <v>0</v>
      </c>
      <c r="AJ73">
        <v>0</v>
      </c>
      <c r="AK73">
        <v>17.117822100157607</v>
      </c>
      <c r="AL73">
        <v>6.2805543815834781</v>
      </c>
      <c r="AM73">
        <v>3.8835709455543665</v>
      </c>
      <c r="AN73">
        <v>0</v>
      </c>
      <c r="AO73">
        <v>0</v>
      </c>
      <c r="AP73">
        <v>1.0070855477786249</v>
      </c>
      <c r="AQ73">
        <v>0</v>
      </c>
      <c r="AR73">
        <v>8.5446571384057979</v>
      </c>
      <c r="AS73">
        <v>7.2723326719847394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753.37662617956005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87.069333757056356</v>
      </c>
      <c r="L74">
        <v>57.638920933506</v>
      </c>
      <c r="M74">
        <v>0</v>
      </c>
      <c r="N74">
        <v>29.181264013962767</v>
      </c>
      <c r="O74">
        <v>49.001237025015833</v>
      </c>
      <c r="P74">
        <v>66.984297910262597</v>
      </c>
      <c r="Q74">
        <v>5.3605538748286889</v>
      </c>
      <c r="R74">
        <v>5.2071540404970085</v>
      </c>
      <c r="S74">
        <v>6.4870764672897199</v>
      </c>
      <c r="T74">
        <v>0</v>
      </c>
      <c r="U74">
        <v>282.88168919413516</v>
      </c>
      <c r="V74">
        <v>3.5091552351840294</v>
      </c>
      <c r="W74">
        <v>11.404021881540862</v>
      </c>
      <c r="X74">
        <v>36.44083288515877</v>
      </c>
      <c r="Y74">
        <v>0</v>
      </c>
      <c r="Z74">
        <v>3.2045767759999997</v>
      </c>
      <c r="AA74">
        <v>10.355997755625884</v>
      </c>
      <c r="AB74">
        <v>9.7089270388343447</v>
      </c>
      <c r="AC74">
        <v>7.1403389343228385</v>
      </c>
      <c r="AD74">
        <v>4.4893513792242343</v>
      </c>
      <c r="AE74">
        <v>12.148201677424733</v>
      </c>
      <c r="AF74">
        <v>0</v>
      </c>
      <c r="AG74">
        <v>0</v>
      </c>
      <c r="AH74">
        <v>16.754284386350545</v>
      </c>
      <c r="AI74">
        <v>0</v>
      </c>
      <c r="AJ74">
        <v>0</v>
      </c>
      <c r="AK74">
        <v>17.117822100157607</v>
      </c>
      <c r="AL74">
        <v>6.2805543815834781</v>
      </c>
      <c r="AM74">
        <v>3.8835709455543665</v>
      </c>
      <c r="AN74">
        <v>0</v>
      </c>
      <c r="AO74">
        <v>0</v>
      </c>
      <c r="AP74">
        <v>1.0070855477786249</v>
      </c>
      <c r="AQ74">
        <v>0</v>
      </c>
      <c r="AR74">
        <v>8.5446571384057979</v>
      </c>
      <c r="AS74">
        <v>7.2723326719847394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749.07323795168475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87.069333757056356</v>
      </c>
      <c r="L75">
        <v>63.229944950026919</v>
      </c>
      <c r="M75">
        <v>0</v>
      </c>
      <c r="N75">
        <v>29.181264013962767</v>
      </c>
      <c r="O75">
        <v>49.001237025015833</v>
      </c>
      <c r="P75">
        <v>66.984297910262597</v>
      </c>
      <c r="Q75">
        <v>5.3605538748286889</v>
      </c>
      <c r="R75">
        <v>5.2071540404970085</v>
      </c>
      <c r="S75">
        <v>6.4870764672897199</v>
      </c>
      <c r="T75">
        <v>0</v>
      </c>
      <c r="U75">
        <v>282.88168919413516</v>
      </c>
      <c r="V75">
        <v>3.389184116032439</v>
      </c>
      <c r="W75">
        <v>11.404021881540862</v>
      </c>
      <c r="X75">
        <v>36.44083288515877</v>
      </c>
      <c r="Y75">
        <v>0</v>
      </c>
      <c r="Z75">
        <v>3.2045767759999997</v>
      </c>
      <c r="AA75">
        <v>10.355997755625884</v>
      </c>
      <c r="AB75">
        <v>9.7089270388343447</v>
      </c>
      <c r="AC75">
        <v>7.1403389343228385</v>
      </c>
      <c r="AD75">
        <v>4.4893513792242343</v>
      </c>
      <c r="AE75">
        <v>12.148201677424733</v>
      </c>
      <c r="AF75">
        <v>0</v>
      </c>
      <c r="AG75">
        <v>0</v>
      </c>
      <c r="AH75">
        <v>16.754284386350545</v>
      </c>
      <c r="AI75">
        <v>0</v>
      </c>
      <c r="AJ75">
        <v>0</v>
      </c>
      <c r="AK75">
        <v>17.117822100157607</v>
      </c>
      <c r="AL75">
        <v>12.275628718416526</v>
      </c>
      <c r="AM75">
        <v>3.8835709455543665</v>
      </c>
      <c r="AN75">
        <v>0</v>
      </c>
      <c r="AO75">
        <v>0</v>
      </c>
      <c r="AP75">
        <v>0.1258857569617233</v>
      </c>
      <c r="AQ75">
        <v>0</v>
      </c>
      <c r="AR75">
        <v>8.5446571384057979</v>
      </c>
      <c r="AS75">
        <v>7.2723326719847394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759.65816539507011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87.069333757056356</v>
      </c>
      <c r="L76">
        <v>63.229944950026919</v>
      </c>
      <c r="M76">
        <v>0</v>
      </c>
      <c r="N76">
        <v>29.181264013962767</v>
      </c>
      <c r="O76">
        <v>49.001237025015833</v>
      </c>
      <c r="P76">
        <v>66.984297910262597</v>
      </c>
      <c r="Q76">
        <v>5.3605538748286889</v>
      </c>
      <c r="R76">
        <v>5.2071540404970085</v>
      </c>
      <c r="S76">
        <v>6.4870764672897199</v>
      </c>
      <c r="T76">
        <v>0</v>
      </c>
      <c r="U76">
        <v>282.88168919413516</v>
      </c>
      <c r="V76">
        <v>3.389184116032439</v>
      </c>
      <c r="W76">
        <v>11.404021881540862</v>
      </c>
      <c r="X76">
        <v>36.44083288515877</v>
      </c>
      <c r="Y76">
        <v>0</v>
      </c>
      <c r="Z76">
        <v>3.2045767759999997</v>
      </c>
      <c r="AA76">
        <v>10.355997755625884</v>
      </c>
      <c r="AB76">
        <v>9.7089270388343447</v>
      </c>
      <c r="AC76">
        <v>7.1403389343228385</v>
      </c>
      <c r="AD76">
        <v>4.4893513792242343</v>
      </c>
      <c r="AE76">
        <v>12.148201677424733</v>
      </c>
      <c r="AF76">
        <v>0</v>
      </c>
      <c r="AG76">
        <v>0</v>
      </c>
      <c r="AH76">
        <v>20.942855590869613</v>
      </c>
      <c r="AI76">
        <v>0</v>
      </c>
      <c r="AJ76">
        <v>0</v>
      </c>
      <c r="AK76">
        <v>17.117822100157607</v>
      </c>
      <c r="AL76">
        <v>12.275628718416526</v>
      </c>
      <c r="AM76">
        <v>3.8835709455543665</v>
      </c>
      <c r="AN76">
        <v>0</v>
      </c>
      <c r="AO76">
        <v>0</v>
      </c>
      <c r="AP76">
        <v>0.1258857569617233</v>
      </c>
      <c r="AQ76">
        <v>0</v>
      </c>
      <c r="AR76">
        <v>8.5446571384057979</v>
      </c>
      <c r="AS76">
        <v>7.2723326719847394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763.84673659958924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154.23212440840584</v>
      </c>
      <c r="L77">
        <v>57.109684014339031</v>
      </c>
      <c r="M77">
        <v>0</v>
      </c>
      <c r="N77">
        <v>29.181264013962767</v>
      </c>
      <c r="O77">
        <v>49.001237025015833</v>
      </c>
      <c r="P77">
        <v>66.984297910262597</v>
      </c>
      <c r="Q77">
        <v>5.3605538748286889</v>
      </c>
      <c r="R77">
        <v>5.2071540404970085</v>
      </c>
      <c r="S77">
        <v>6.4870764672897199</v>
      </c>
      <c r="T77">
        <v>0</v>
      </c>
      <c r="U77">
        <v>282.88168919413516</v>
      </c>
      <c r="V77">
        <v>3.389184116032439</v>
      </c>
      <c r="W77">
        <v>11.404021881540862</v>
      </c>
      <c r="X77">
        <v>36.44083288515877</v>
      </c>
      <c r="Y77">
        <v>0</v>
      </c>
      <c r="Z77">
        <v>3.2045767759999997</v>
      </c>
      <c r="AA77">
        <v>10.355997755625884</v>
      </c>
      <c r="AB77">
        <v>9.7089270388343447</v>
      </c>
      <c r="AC77">
        <v>7.1403389343228385</v>
      </c>
      <c r="AD77">
        <v>6.7340268556508782</v>
      </c>
      <c r="AE77">
        <v>12.148201677424733</v>
      </c>
      <c r="AF77">
        <v>0</v>
      </c>
      <c r="AG77">
        <v>0</v>
      </c>
      <c r="AH77">
        <v>27.923807598401389</v>
      </c>
      <c r="AI77">
        <v>0.78190123657460919</v>
      </c>
      <c r="AJ77">
        <v>0</v>
      </c>
      <c r="AK77">
        <v>17.117822100157607</v>
      </c>
      <c r="AL77">
        <v>12.275628718416526</v>
      </c>
      <c r="AM77">
        <v>3.8835709455543665</v>
      </c>
      <c r="AN77">
        <v>0</v>
      </c>
      <c r="AO77">
        <v>0</v>
      </c>
      <c r="AP77">
        <v>0.1258857569617233</v>
      </c>
      <c r="AQ77">
        <v>0</v>
      </c>
      <c r="AR77">
        <v>8.5446571384057979</v>
      </c>
      <c r="AS77">
        <v>7.2723326719847394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834.89679503578395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158.84090760946182</v>
      </c>
      <c r="L78">
        <v>57.638920933506</v>
      </c>
      <c r="M78">
        <v>0</v>
      </c>
      <c r="N78">
        <v>29.181264013962767</v>
      </c>
      <c r="O78">
        <v>49.001237025015833</v>
      </c>
      <c r="P78">
        <v>66.984297910262597</v>
      </c>
      <c r="Q78">
        <v>5.3605538748286889</v>
      </c>
      <c r="R78">
        <v>5.2071540404970085</v>
      </c>
      <c r="S78">
        <v>6.4870764672897199</v>
      </c>
      <c r="T78">
        <v>0</v>
      </c>
      <c r="U78">
        <v>282.88168919413516</v>
      </c>
      <c r="V78">
        <v>3.389184116032439</v>
      </c>
      <c r="W78">
        <v>11.404021881540862</v>
      </c>
      <c r="X78">
        <v>36.44083288515877</v>
      </c>
      <c r="Y78">
        <v>0</v>
      </c>
      <c r="Z78">
        <v>4.8311912519999991</v>
      </c>
      <c r="AA78">
        <v>10.355997755625884</v>
      </c>
      <c r="AB78">
        <v>9.7089270388343447</v>
      </c>
      <c r="AC78">
        <v>7.1403389343228385</v>
      </c>
      <c r="AD78">
        <v>8.9787025452629958</v>
      </c>
      <c r="AE78">
        <v>12.148201677424733</v>
      </c>
      <c r="AF78">
        <v>0</v>
      </c>
      <c r="AG78">
        <v>0</v>
      </c>
      <c r="AH78">
        <v>34.485902334377258</v>
      </c>
      <c r="AI78">
        <v>1.251041766623169</v>
      </c>
      <c r="AJ78">
        <v>0</v>
      </c>
      <c r="AK78">
        <v>17.117822100157607</v>
      </c>
      <c r="AL78">
        <v>19.501120981497422</v>
      </c>
      <c r="AM78">
        <v>3.8835709455543665</v>
      </c>
      <c r="AN78">
        <v>0</v>
      </c>
      <c r="AO78">
        <v>0</v>
      </c>
      <c r="AP78">
        <v>1.9197567778359572</v>
      </c>
      <c r="AQ78">
        <v>0</v>
      </c>
      <c r="AR78">
        <v>8.5446571384057979</v>
      </c>
      <c r="AS78">
        <v>7.8382524011121752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860.52262360072609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146.4301791301784</v>
      </c>
      <c r="L79">
        <v>68.919212013526675</v>
      </c>
      <c r="M79">
        <v>0</v>
      </c>
      <c r="N79">
        <v>29.181264013962767</v>
      </c>
      <c r="O79">
        <v>49.001237025015833</v>
      </c>
      <c r="P79">
        <v>66.984297910262597</v>
      </c>
      <c r="Q79">
        <v>5.3605538748286889</v>
      </c>
      <c r="R79">
        <v>5.2071540404970085</v>
      </c>
      <c r="S79">
        <v>6.4870764672897199</v>
      </c>
      <c r="T79">
        <v>0</v>
      </c>
      <c r="U79">
        <v>282.88168919413516</v>
      </c>
      <c r="V79">
        <v>3.389184116032439</v>
      </c>
      <c r="W79">
        <v>11.404021881540862</v>
      </c>
      <c r="X79">
        <v>36.44083288515877</v>
      </c>
      <c r="Y79">
        <v>0</v>
      </c>
      <c r="Z79">
        <v>4.8311912519999991</v>
      </c>
      <c r="AA79">
        <v>10.355997755625884</v>
      </c>
      <c r="AB79">
        <v>9.7089270388343447</v>
      </c>
      <c r="AC79">
        <v>7.1403389343228385</v>
      </c>
      <c r="AD79">
        <v>8.9787025452629958</v>
      </c>
      <c r="AE79">
        <v>12.148201677424733</v>
      </c>
      <c r="AF79">
        <v>0</v>
      </c>
      <c r="AG79">
        <v>0</v>
      </c>
      <c r="AH79">
        <v>34.485902334377258</v>
      </c>
      <c r="AI79">
        <v>8.0341897840860934</v>
      </c>
      <c r="AJ79">
        <v>0</v>
      </c>
      <c r="AK79">
        <v>17.117822100157607</v>
      </c>
      <c r="AL79">
        <v>19.501120981497422</v>
      </c>
      <c r="AM79">
        <v>3.8835709455543665</v>
      </c>
      <c r="AN79">
        <v>0</v>
      </c>
      <c r="AO79">
        <v>0</v>
      </c>
      <c r="AP79">
        <v>1.9197567778359572</v>
      </c>
      <c r="AQ79">
        <v>0</v>
      </c>
      <c r="AR79">
        <v>8.5446571384057979</v>
      </c>
      <c r="AS79">
        <v>7.8382524011121752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866.17533421892631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87.070611797597124</v>
      </c>
      <c r="L80">
        <v>68.919212013526675</v>
      </c>
      <c r="M80">
        <v>0</v>
      </c>
      <c r="N80">
        <v>29.181264013962767</v>
      </c>
      <c r="O80">
        <v>49.001237025015833</v>
      </c>
      <c r="P80">
        <v>66.984297910262597</v>
      </c>
      <c r="Q80">
        <v>5.3605538748286889</v>
      </c>
      <c r="R80">
        <v>5.2071540404970085</v>
      </c>
      <c r="S80">
        <v>6.4870764672897199</v>
      </c>
      <c r="T80">
        <v>0</v>
      </c>
      <c r="U80">
        <v>282.88168919413516</v>
      </c>
      <c r="V80">
        <v>3.389184116032439</v>
      </c>
      <c r="W80">
        <v>11.404021881540862</v>
      </c>
      <c r="X80">
        <v>36.44083288515877</v>
      </c>
      <c r="Y80">
        <v>0</v>
      </c>
      <c r="Z80">
        <v>4.8311912519999991</v>
      </c>
      <c r="AA80">
        <v>10.355997755625884</v>
      </c>
      <c r="AB80">
        <v>9.7089270388343447</v>
      </c>
      <c r="AC80">
        <v>7.1403389343228385</v>
      </c>
      <c r="AD80">
        <v>8.9787025452629958</v>
      </c>
      <c r="AE80">
        <v>12.148201677424733</v>
      </c>
      <c r="AF80">
        <v>0</v>
      </c>
      <c r="AG80">
        <v>0</v>
      </c>
      <c r="AH80">
        <v>34.485902334377258</v>
      </c>
      <c r="AI80">
        <v>8.0341897840860934</v>
      </c>
      <c r="AJ80">
        <v>0</v>
      </c>
      <c r="AK80">
        <v>17.117822100157607</v>
      </c>
      <c r="AL80">
        <v>19.501120981497422</v>
      </c>
      <c r="AM80">
        <v>3.8835709455543665</v>
      </c>
      <c r="AN80">
        <v>0</v>
      </c>
      <c r="AO80">
        <v>0</v>
      </c>
      <c r="AP80">
        <v>1.9197567778359572</v>
      </c>
      <c r="AQ80">
        <v>0</v>
      </c>
      <c r="AR80">
        <v>8.5446571384057979</v>
      </c>
      <c r="AS80">
        <v>7.8382524011121752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806.81576688634505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82.340578562238989</v>
      </c>
      <c r="L81">
        <v>68.919212013526675</v>
      </c>
      <c r="M81">
        <v>0</v>
      </c>
      <c r="N81">
        <v>29.181264013962767</v>
      </c>
      <c r="O81">
        <v>49.001237025015833</v>
      </c>
      <c r="P81">
        <v>66.984297910262597</v>
      </c>
      <c r="Q81">
        <v>5.3605538748286889</v>
      </c>
      <c r="R81">
        <v>5.2071540404970085</v>
      </c>
      <c r="S81">
        <v>6.4870764672897199</v>
      </c>
      <c r="T81">
        <v>0</v>
      </c>
      <c r="U81">
        <v>282.88168919413516</v>
      </c>
      <c r="V81">
        <v>3.389184116032439</v>
      </c>
      <c r="W81">
        <v>11.404021881540862</v>
      </c>
      <c r="X81">
        <v>36.44083288515877</v>
      </c>
      <c r="Y81">
        <v>0</v>
      </c>
      <c r="Z81">
        <v>4.8311912519999991</v>
      </c>
      <c r="AA81">
        <v>10.355997755625884</v>
      </c>
      <c r="AB81">
        <v>9.7089270388343447</v>
      </c>
      <c r="AC81">
        <v>7.1403389343228385</v>
      </c>
      <c r="AD81">
        <v>8.9787025452629958</v>
      </c>
      <c r="AE81">
        <v>12.148201677424733</v>
      </c>
      <c r="AF81">
        <v>0</v>
      </c>
      <c r="AG81">
        <v>0</v>
      </c>
      <c r="AH81">
        <v>34.485902334377258</v>
      </c>
      <c r="AI81">
        <v>12.051284358284828</v>
      </c>
      <c r="AJ81">
        <v>0</v>
      </c>
      <c r="AK81">
        <v>17.117822100157607</v>
      </c>
      <c r="AL81">
        <v>19.501120981497422</v>
      </c>
      <c r="AM81">
        <v>3.8835709455543665</v>
      </c>
      <c r="AN81">
        <v>0</v>
      </c>
      <c r="AO81">
        <v>0</v>
      </c>
      <c r="AP81">
        <v>1.9197567778359572</v>
      </c>
      <c r="AQ81">
        <v>0</v>
      </c>
      <c r="AR81">
        <v>8.5446571384057979</v>
      </c>
      <c r="AS81">
        <v>7.8382524011121752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806.1028282251857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84.260007322244817</v>
      </c>
      <c r="L82">
        <v>68.919212013526675</v>
      </c>
      <c r="M82">
        <v>0</v>
      </c>
      <c r="N82">
        <v>29.181264013962767</v>
      </c>
      <c r="O82">
        <v>49.001237025015833</v>
      </c>
      <c r="P82">
        <v>66.984297910262597</v>
      </c>
      <c r="Q82">
        <v>5.3605538748286889</v>
      </c>
      <c r="R82">
        <v>5.2071540404970085</v>
      </c>
      <c r="S82">
        <v>6.4870764672897199</v>
      </c>
      <c r="T82">
        <v>0</v>
      </c>
      <c r="U82">
        <v>282.88168919413516</v>
      </c>
      <c r="V82">
        <v>3.389184116032439</v>
      </c>
      <c r="W82">
        <v>11.404021881540862</v>
      </c>
      <c r="X82">
        <v>36.44083288515877</v>
      </c>
      <c r="Y82">
        <v>0</v>
      </c>
      <c r="Z82">
        <v>4.8311912519999991</v>
      </c>
      <c r="AA82">
        <v>10.355997755625884</v>
      </c>
      <c r="AB82">
        <v>9.7089270388343447</v>
      </c>
      <c r="AC82">
        <v>7.1403389343228385</v>
      </c>
      <c r="AD82">
        <v>8.9787025452629958</v>
      </c>
      <c r="AE82">
        <v>12.148201677424733</v>
      </c>
      <c r="AF82">
        <v>0</v>
      </c>
      <c r="AG82">
        <v>0</v>
      </c>
      <c r="AH82">
        <v>32.577775459514008</v>
      </c>
      <c r="AI82">
        <v>12.051284358284828</v>
      </c>
      <c r="AJ82">
        <v>0</v>
      </c>
      <c r="AK82">
        <v>17.117822100157607</v>
      </c>
      <c r="AL82">
        <v>19.501120981497422</v>
      </c>
      <c r="AM82">
        <v>3.8835709455543665</v>
      </c>
      <c r="AN82">
        <v>0</v>
      </c>
      <c r="AO82">
        <v>0</v>
      </c>
      <c r="AP82">
        <v>1.5735712001487989</v>
      </c>
      <c r="AQ82">
        <v>0</v>
      </c>
      <c r="AR82">
        <v>8.5446571384057979</v>
      </c>
      <c r="AS82">
        <v>7.8382524011121752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805.76794453264108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156.18884566826426</v>
      </c>
      <c r="L83">
        <v>68.919212013526675</v>
      </c>
      <c r="M83">
        <v>0</v>
      </c>
      <c r="N83">
        <v>29.181264013962767</v>
      </c>
      <c r="O83">
        <v>49.001237025015833</v>
      </c>
      <c r="P83">
        <v>66.984297910262597</v>
      </c>
      <c r="Q83">
        <v>5.3605538748286889</v>
      </c>
      <c r="R83">
        <v>5.2071540404970085</v>
      </c>
      <c r="S83">
        <v>6.4870764672897199</v>
      </c>
      <c r="T83">
        <v>0</v>
      </c>
      <c r="U83">
        <v>282.88168919413516</v>
      </c>
      <c r="V83">
        <v>3.389184116032439</v>
      </c>
      <c r="W83">
        <v>11.404021881540862</v>
      </c>
      <c r="X83">
        <v>36.44083288515877</v>
      </c>
      <c r="Y83">
        <v>0</v>
      </c>
      <c r="Z83">
        <v>4.8311912519999991</v>
      </c>
      <c r="AA83">
        <v>10.355997755625884</v>
      </c>
      <c r="AB83">
        <v>9.7089270388343447</v>
      </c>
      <c r="AC83">
        <v>7.1403389343228385</v>
      </c>
      <c r="AD83">
        <v>8.9787025452629958</v>
      </c>
      <c r="AE83">
        <v>12.148201677424733</v>
      </c>
      <c r="AF83">
        <v>0</v>
      </c>
      <c r="AG83">
        <v>0</v>
      </c>
      <c r="AH83">
        <v>32.577775459514008</v>
      </c>
      <c r="AI83">
        <v>12.051284358284828</v>
      </c>
      <c r="AJ83">
        <v>0</v>
      </c>
      <c r="AK83">
        <v>17.117822100157607</v>
      </c>
      <c r="AL83">
        <v>19.501120981497422</v>
      </c>
      <c r="AM83">
        <v>3.8835709455543665</v>
      </c>
      <c r="AN83">
        <v>0</v>
      </c>
      <c r="AO83">
        <v>0</v>
      </c>
      <c r="AP83">
        <v>1.5735712001487989</v>
      </c>
      <c r="AQ83">
        <v>0</v>
      </c>
      <c r="AR83">
        <v>8.5446571384057979</v>
      </c>
      <c r="AS83">
        <v>7.8382524011121752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877.69678287866043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158.84090760946182</v>
      </c>
      <c r="L84">
        <v>68.919212013526675</v>
      </c>
      <c r="M84">
        <v>0</v>
      </c>
      <c r="N84">
        <v>29.181264013962767</v>
      </c>
      <c r="O84">
        <v>49.001237025015833</v>
      </c>
      <c r="P84">
        <v>66.984297910262597</v>
      </c>
      <c r="Q84">
        <v>5.3605538748286889</v>
      </c>
      <c r="R84">
        <v>5.2071540404970085</v>
      </c>
      <c r="S84">
        <v>6.4870764672897199</v>
      </c>
      <c r="T84">
        <v>0</v>
      </c>
      <c r="U84">
        <v>282.88168919413516</v>
      </c>
      <c r="V84">
        <v>3.389184116032439</v>
      </c>
      <c r="W84">
        <v>11.404021881540862</v>
      </c>
      <c r="X84">
        <v>36.44083288515877</v>
      </c>
      <c r="Y84">
        <v>0</v>
      </c>
      <c r="Z84">
        <v>4.8311912519999991</v>
      </c>
      <c r="AA84">
        <v>10.355997755625884</v>
      </c>
      <c r="AB84">
        <v>9.7089270388343447</v>
      </c>
      <c r="AC84">
        <v>7.1403389343228385</v>
      </c>
      <c r="AD84">
        <v>8.9787025452629958</v>
      </c>
      <c r="AE84">
        <v>12.148201677424733</v>
      </c>
      <c r="AF84">
        <v>0</v>
      </c>
      <c r="AG84">
        <v>0</v>
      </c>
      <c r="AH84">
        <v>30.250791528957699</v>
      </c>
      <c r="AI84">
        <v>8.0341897840860934</v>
      </c>
      <c r="AJ84">
        <v>0</v>
      </c>
      <c r="AK84">
        <v>17.117822100157607</v>
      </c>
      <c r="AL84">
        <v>19.501120981497422</v>
      </c>
      <c r="AM84">
        <v>3.8835709455543665</v>
      </c>
      <c r="AN84">
        <v>0</v>
      </c>
      <c r="AO84">
        <v>0</v>
      </c>
      <c r="AP84">
        <v>1.5735712001487989</v>
      </c>
      <c r="AQ84">
        <v>0</v>
      </c>
      <c r="AR84">
        <v>8.5446571384057979</v>
      </c>
      <c r="AS84">
        <v>7.8382524011121752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874.00476631510298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88.929407758184581</v>
      </c>
      <c r="L85">
        <v>33.860276430767286</v>
      </c>
      <c r="M85">
        <v>0</v>
      </c>
      <c r="N85">
        <v>29.181264013962767</v>
      </c>
      <c r="O85">
        <v>49.001237025015833</v>
      </c>
      <c r="P85">
        <v>66.984297910262597</v>
      </c>
      <c r="Q85">
        <v>5.3605538748286889</v>
      </c>
      <c r="R85">
        <v>5.2071540404970085</v>
      </c>
      <c r="S85">
        <v>6.4870764672897199</v>
      </c>
      <c r="T85">
        <v>0</v>
      </c>
      <c r="U85">
        <v>282.88168919413516</v>
      </c>
      <c r="V85">
        <v>3.389184116032439</v>
      </c>
      <c r="W85">
        <v>11.404021881540862</v>
      </c>
      <c r="X85">
        <v>36.44083288515877</v>
      </c>
      <c r="Y85">
        <v>0</v>
      </c>
      <c r="Z85">
        <v>4.8311912519999991</v>
      </c>
      <c r="AA85">
        <v>10.355997755625884</v>
      </c>
      <c r="AB85">
        <v>9.7089270388343447</v>
      </c>
      <c r="AC85">
        <v>7.1403389343228385</v>
      </c>
      <c r="AD85">
        <v>8.9787025452629958</v>
      </c>
      <c r="AE85">
        <v>12.148201677424733</v>
      </c>
      <c r="AF85">
        <v>0</v>
      </c>
      <c r="AG85">
        <v>0</v>
      </c>
      <c r="AH85">
        <v>30.250791528957699</v>
      </c>
      <c r="AI85">
        <v>1.251041766623169</v>
      </c>
      <c r="AJ85">
        <v>0</v>
      </c>
      <c r="AK85">
        <v>17.117822100157607</v>
      </c>
      <c r="AL85">
        <v>19.501120981497422</v>
      </c>
      <c r="AM85">
        <v>3.8835709455543665</v>
      </c>
      <c r="AN85">
        <v>0</v>
      </c>
      <c r="AO85">
        <v>0</v>
      </c>
      <c r="AP85">
        <v>1.8253427140722456</v>
      </c>
      <c r="AQ85">
        <v>0</v>
      </c>
      <c r="AR85">
        <v>8.5446571384057979</v>
      </c>
      <c r="AS85">
        <v>7.8382524011121752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762.50295437752698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87.069333757056356</v>
      </c>
      <c r="L86">
        <v>33.860276430767286</v>
      </c>
      <c r="M86">
        <v>0</v>
      </c>
      <c r="N86">
        <v>29.181264013962767</v>
      </c>
      <c r="O86">
        <v>49.001237025015833</v>
      </c>
      <c r="P86">
        <v>66.984297910262597</v>
      </c>
      <c r="Q86">
        <v>5.3605538748286889</v>
      </c>
      <c r="R86">
        <v>5.2071540404970085</v>
      </c>
      <c r="S86">
        <v>6.4870764672897199</v>
      </c>
      <c r="T86">
        <v>0</v>
      </c>
      <c r="U86">
        <v>282.88168919413516</v>
      </c>
      <c r="V86">
        <v>3.389184116032439</v>
      </c>
      <c r="W86">
        <v>11.404021881540862</v>
      </c>
      <c r="X86">
        <v>36.44083288515877</v>
      </c>
      <c r="Y86">
        <v>0</v>
      </c>
      <c r="Z86">
        <v>4.8068651639999995</v>
      </c>
      <c r="AA86">
        <v>10.355997755625884</v>
      </c>
      <c r="AB86">
        <v>9.7089270388343447</v>
      </c>
      <c r="AC86">
        <v>7.1403389343228385</v>
      </c>
      <c r="AD86">
        <v>4.4893513792242343</v>
      </c>
      <c r="AE86">
        <v>12.148201677424733</v>
      </c>
      <c r="AF86">
        <v>0</v>
      </c>
      <c r="AG86">
        <v>0</v>
      </c>
      <c r="AH86">
        <v>27.923807598401389</v>
      </c>
      <c r="AI86">
        <v>0.78190123657460919</v>
      </c>
      <c r="AJ86">
        <v>0</v>
      </c>
      <c r="AK86">
        <v>17.117822100157607</v>
      </c>
      <c r="AL86">
        <v>6.2805543815834781</v>
      </c>
      <c r="AM86">
        <v>3.8835709455543665</v>
      </c>
      <c r="AN86">
        <v>0</v>
      </c>
      <c r="AO86">
        <v>0</v>
      </c>
      <c r="AP86">
        <v>0</v>
      </c>
      <c r="AQ86">
        <v>0</v>
      </c>
      <c r="AR86">
        <v>8.5446571384057979</v>
      </c>
      <c r="AS86">
        <v>7.2723326719847394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737.72124961864131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1.3826813768545996</v>
      </c>
      <c r="K87">
        <v>87.069333757056356</v>
      </c>
      <c r="L87">
        <v>33.860276430767286</v>
      </c>
      <c r="M87">
        <v>0</v>
      </c>
      <c r="N87">
        <v>29.181264013962767</v>
      </c>
      <c r="O87">
        <v>49.001237025015833</v>
      </c>
      <c r="P87">
        <v>66.984297910262597</v>
      </c>
      <c r="Q87">
        <v>5.3605538748286889</v>
      </c>
      <c r="R87">
        <v>5.2071540404970085</v>
      </c>
      <c r="S87">
        <v>6.4870764672897199</v>
      </c>
      <c r="T87">
        <v>0</v>
      </c>
      <c r="U87">
        <v>282.88168919413516</v>
      </c>
      <c r="V87">
        <v>3.389184116032439</v>
      </c>
      <c r="W87">
        <v>11.404021881540862</v>
      </c>
      <c r="X87">
        <v>36.44083288515877</v>
      </c>
      <c r="Y87">
        <v>0</v>
      </c>
      <c r="Z87">
        <v>4.8068651639999995</v>
      </c>
      <c r="AA87">
        <v>10.355997755625884</v>
      </c>
      <c r="AB87">
        <v>9.7089270388343447</v>
      </c>
      <c r="AC87">
        <v>7.1403389343228385</v>
      </c>
      <c r="AD87">
        <v>4.4893513792242343</v>
      </c>
      <c r="AE87">
        <v>12.148201677424733</v>
      </c>
      <c r="AF87">
        <v>0</v>
      </c>
      <c r="AG87">
        <v>0</v>
      </c>
      <c r="AH87">
        <v>27.923807598401389</v>
      </c>
      <c r="AI87">
        <v>0</v>
      </c>
      <c r="AJ87">
        <v>0</v>
      </c>
      <c r="AK87">
        <v>17.117822100157607</v>
      </c>
      <c r="AL87">
        <v>6.2805543815834781</v>
      </c>
      <c r="AM87">
        <v>3.8835709455543665</v>
      </c>
      <c r="AN87">
        <v>0</v>
      </c>
      <c r="AO87">
        <v>0</v>
      </c>
      <c r="AP87">
        <v>0</v>
      </c>
      <c r="AQ87">
        <v>0</v>
      </c>
      <c r="AR87">
        <v>8.5446571384057979</v>
      </c>
      <c r="AS87">
        <v>7.2723326719847394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738.3220297589213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87.069333757056356</v>
      </c>
      <c r="L88">
        <v>33.860276430767286</v>
      </c>
      <c r="M88">
        <v>0</v>
      </c>
      <c r="N88">
        <v>29.181264013962767</v>
      </c>
      <c r="O88">
        <v>49.001237025015833</v>
      </c>
      <c r="P88">
        <v>66.984297910262597</v>
      </c>
      <c r="Q88">
        <v>5.3605538748286889</v>
      </c>
      <c r="R88">
        <v>5.2071540404970085</v>
      </c>
      <c r="S88">
        <v>6.4870764672897199</v>
      </c>
      <c r="T88">
        <v>0</v>
      </c>
      <c r="U88">
        <v>282.88168919413516</v>
      </c>
      <c r="V88">
        <v>3.389184116032439</v>
      </c>
      <c r="W88">
        <v>11.404021881540862</v>
      </c>
      <c r="X88">
        <v>36.44083288515877</v>
      </c>
      <c r="Y88">
        <v>0</v>
      </c>
      <c r="Z88">
        <v>4.8068651639999995</v>
      </c>
      <c r="AA88">
        <v>10.355997755625884</v>
      </c>
      <c r="AB88">
        <v>9.7089270388343447</v>
      </c>
      <c r="AC88">
        <v>7.1403389343228385</v>
      </c>
      <c r="AD88">
        <v>4.4893513792242343</v>
      </c>
      <c r="AE88">
        <v>12.148201677424733</v>
      </c>
      <c r="AF88">
        <v>0</v>
      </c>
      <c r="AG88">
        <v>0</v>
      </c>
      <c r="AH88">
        <v>27.923807598401389</v>
      </c>
      <c r="AI88">
        <v>0</v>
      </c>
      <c r="AJ88">
        <v>0</v>
      </c>
      <c r="AK88">
        <v>17.117822100157607</v>
      </c>
      <c r="AL88">
        <v>6.2805543815834781</v>
      </c>
      <c r="AM88">
        <v>3.8835709455543665</v>
      </c>
      <c r="AN88">
        <v>0</v>
      </c>
      <c r="AO88">
        <v>0</v>
      </c>
      <c r="AP88">
        <v>0</v>
      </c>
      <c r="AQ88">
        <v>0</v>
      </c>
      <c r="AR88">
        <v>8.5446571384057979</v>
      </c>
      <c r="AS88">
        <v>7.2723326719847394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736.93934838206667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87.069333757056356</v>
      </c>
      <c r="L89">
        <v>33.860276430767286</v>
      </c>
      <c r="M89">
        <v>0</v>
      </c>
      <c r="N89">
        <v>29.181264013962767</v>
      </c>
      <c r="O89">
        <v>49.001237025015833</v>
      </c>
      <c r="P89">
        <v>66.984297910262597</v>
      </c>
      <c r="Q89">
        <v>5.3605538748286889</v>
      </c>
      <c r="R89">
        <v>5.2071540404970085</v>
      </c>
      <c r="S89">
        <v>6.4870764672897199</v>
      </c>
      <c r="T89">
        <v>0</v>
      </c>
      <c r="U89">
        <v>282.88168919413516</v>
      </c>
      <c r="V89">
        <v>3.389184116032439</v>
      </c>
      <c r="W89">
        <v>11.404021881540862</v>
      </c>
      <c r="X89">
        <v>36.44083288515877</v>
      </c>
      <c r="Y89">
        <v>0</v>
      </c>
      <c r="Z89">
        <v>4.8068651639999995</v>
      </c>
      <c r="AA89">
        <v>10.355997755625884</v>
      </c>
      <c r="AB89">
        <v>9.7089270388343447</v>
      </c>
      <c r="AC89">
        <v>7.1403389343228385</v>
      </c>
      <c r="AD89">
        <v>4.4893513792242343</v>
      </c>
      <c r="AE89">
        <v>12.148201677424733</v>
      </c>
      <c r="AF89">
        <v>0</v>
      </c>
      <c r="AG89">
        <v>0</v>
      </c>
      <c r="AH89">
        <v>27.923807598401389</v>
      </c>
      <c r="AI89">
        <v>0</v>
      </c>
      <c r="AJ89">
        <v>0</v>
      </c>
      <c r="AK89">
        <v>17.117822100157607</v>
      </c>
      <c r="AL89">
        <v>6.2805543815834781</v>
      </c>
      <c r="AM89">
        <v>3.8835709455543665</v>
      </c>
      <c r="AN89">
        <v>0</v>
      </c>
      <c r="AO89">
        <v>0</v>
      </c>
      <c r="AP89">
        <v>0</v>
      </c>
      <c r="AQ89">
        <v>0</v>
      </c>
      <c r="AR89">
        <v>8.5446571384057979</v>
      </c>
      <c r="AS89">
        <v>7.2723326719847394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736.93934838206667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87.069333757056356</v>
      </c>
      <c r="L90">
        <v>33.860276430767286</v>
      </c>
      <c r="M90">
        <v>0</v>
      </c>
      <c r="N90">
        <v>29.181264013962767</v>
      </c>
      <c r="O90">
        <v>49.001237025015833</v>
      </c>
      <c r="P90">
        <v>66.984297910262597</v>
      </c>
      <c r="Q90">
        <v>5.3605538748286889</v>
      </c>
      <c r="R90">
        <v>5.2071540404970085</v>
      </c>
      <c r="S90">
        <v>6.4870764672897199</v>
      </c>
      <c r="T90">
        <v>0</v>
      </c>
      <c r="U90">
        <v>282.88168919413516</v>
      </c>
      <c r="V90">
        <v>3.389184116032439</v>
      </c>
      <c r="W90">
        <v>11.404021881540862</v>
      </c>
      <c r="X90">
        <v>36.44083288515877</v>
      </c>
      <c r="Y90">
        <v>0</v>
      </c>
      <c r="Z90">
        <v>4.8311912519999991</v>
      </c>
      <c r="AA90">
        <v>10.355997755625884</v>
      </c>
      <c r="AB90">
        <v>9.7089270388343447</v>
      </c>
      <c r="AC90">
        <v>7.1403389343228385</v>
      </c>
      <c r="AD90">
        <v>8.9787025452629958</v>
      </c>
      <c r="AE90">
        <v>12.148201677424733</v>
      </c>
      <c r="AF90">
        <v>0</v>
      </c>
      <c r="AG90">
        <v>0</v>
      </c>
      <c r="AH90">
        <v>27.923807598401389</v>
      </c>
      <c r="AI90">
        <v>0</v>
      </c>
      <c r="AJ90">
        <v>0</v>
      </c>
      <c r="AK90">
        <v>17.117822100157607</v>
      </c>
      <c r="AL90">
        <v>19.501120981497422</v>
      </c>
      <c r="AM90">
        <v>3.8835709455543665</v>
      </c>
      <c r="AN90">
        <v>0</v>
      </c>
      <c r="AO90">
        <v>0</v>
      </c>
      <c r="AP90">
        <v>0.44059989540845079</v>
      </c>
      <c r="AQ90">
        <v>0</v>
      </c>
      <c r="AR90">
        <v>8.5446571384057979</v>
      </c>
      <c r="AS90">
        <v>7.8382524011121752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755.68011186055548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87.069333757056356</v>
      </c>
      <c r="L91">
        <v>68.56</v>
      </c>
      <c r="M91">
        <v>0</v>
      </c>
      <c r="N91">
        <v>29.181264013962767</v>
      </c>
      <c r="O91">
        <v>49.001237025015833</v>
      </c>
      <c r="P91">
        <v>66.984297910262597</v>
      </c>
      <c r="Q91">
        <v>5.3605538748286889</v>
      </c>
      <c r="R91">
        <v>5.2071540404970085</v>
      </c>
      <c r="S91">
        <v>6.4870764672897199</v>
      </c>
      <c r="T91">
        <v>0</v>
      </c>
      <c r="U91">
        <v>282.88168919413516</v>
      </c>
      <c r="V91">
        <v>3.389184116032439</v>
      </c>
      <c r="W91">
        <v>11.404021881540862</v>
      </c>
      <c r="X91">
        <v>36.44083288515877</v>
      </c>
      <c r="Y91">
        <v>0</v>
      </c>
      <c r="Z91">
        <v>4.8311912519999991</v>
      </c>
      <c r="AA91">
        <v>10.355997755625884</v>
      </c>
      <c r="AB91">
        <v>9.7089270388343447</v>
      </c>
      <c r="AC91">
        <v>7.1403389343228385</v>
      </c>
      <c r="AD91">
        <v>8.9787025452629958</v>
      </c>
      <c r="AE91">
        <v>12.148201677424733</v>
      </c>
      <c r="AF91">
        <v>0</v>
      </c>
      <c r="AG91">
        <v>0</v>
      </c>
      <c r="AH91">
        <v>27.923807598401389</v>
      </c>
      <c r="AI91">
        <v>0</v>
      </c>
      <c r="AJ91">
        <v>0</v>
      </c>
      <c r="AK91">
        <v>17.117822100157607</v>
      </c>
      <c r="AL91">
        <v>19.501120981497422</v>
      </c>
      <c r="AM91">
        <v>3.8835709455543665</v>
      </c>
      <c r="AN91">
        <v>0</v>
      </c>
      <c r="AO91">
        <v>0</v>
      </c>
      <c r="AP91">
        <v>0.44059989540845079</v>
      </c>
      <c r="AQ91">
        <v>0</v>
      </c>
      <c r="AR91">
        <v>8.5446571384057979</v>
      </c>
      <c r="AS91">
        <v>7.8382524011121752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790.37983542978816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87.069333757056356</v>
      </c>
      <c r="L92">
        <v>68.919212013526675</v>
      </c>
      <c r="M92">
        <v>0</v>
      </c>
      <c r="N92">
        <v>29.181264013962767</v>
      </c>
      <c r="O92">
        <v>49.001237025015833</v>
      </c>
      <c r="P92">
        <v>66.984297910262597</v>
      </c>
      <c r="Q92">
        <v>5.3605538748286889</v>
      </c>
      <c r="R92">
        <v>5.2071540404970085</v>
      </c>
      <c r="S92">
        <v>6.4870764672897199</v>
      </c>
      <c r="T92">
        <v>0</v>
      </c>
      <c r="U92">
        <v>282.88168919413516</v>
      </c>
      <c r="V92">
        <v>3.389184116032439</v>
      </c>
      <c r="W92">
        <v>11.404021881540862</v>
      </c>
      <c r="X92">
        <v>36.44083288515877</v>
      </c>
      <c r="Y92">
        <v>0</v>
      </c>
      <c r="Z92">
        <v>4.8311912519999991</v>
      </c>
      <c r="AA92">
        <v>10.355997755625884</v>
      </c>
      <c r="AB92">
        <v>9.7089270388343447</v>
      </c>
      <c r="AC92">
        <v>7.1403389343228385</v>
      </c>
      <c r="AD92">
        <v>8.9787025452629958</v>
      </c>
      <c r="AE92">
        <v>12.148201677424733</v>
      </c>
      <c r="AF92">
        <v>0</v>
      </c>
      <c r="AG92">
        <v>0</v>
      </c>
      <c r="AH92">
        <v>27.923807598401389</v>
      </c>
      <c r="AI92">
        <v>0</v>
      </c>
      <c r="AJ92">
        <v>0</v>
      </c>
      <c r="AK92">
        <v>17.117822100157607</v>
      </c>
      <c r="AL92">
        <v>9.135351781583477</v>
      </c>
      <c r="AM92">
        <v>3.8835709455543665</v>
      </c>
      <c r="AN92">
        <v>0</v>
      </c>
      <c r="AO92">
        <v>0</v>
      </c>
      <c r="AP92">
        <v>0.44059989540845079</v>
      </c>
      <c r="AQ92">
        <v>0</v>
      </c>
      <c r="AR92">
        <v>8.5446571384057979</v>
      </c>
      <c r="AS92">
        <v>7.8382524011121752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780.37327824340082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154.46101630341104</v>
      </c>
      <c r="L93">
        <v>68.919212013526675</v>
      </c>
      <c r="M93">
        <v>0</v>
      </c>
      <c r="N93">
        <v>29.181264013962767</v>
      </c>
      <c r="O93">
        <v>49.001237025015833</v>
      </c>
      <c r="P93">
        <v>66.984297910262597</v>
      </c>
      <c r="Q93">
        <v>5.3605538748286889</v>
      </c>
      <c r="R93">
        <v>5.2071540404970085</v>
      </c>
      <c r="S93">
        <v>6.4870764672897199</v>
      </c>
      <c r="T93">
        <v>0</v>
      </c>
      <c r="U93">
        <v>282.88168919413516</v>
      </c>
      <c r="V93">
        <v>3.389184116032439</v>
      </c>
      <c r="W93">
        <v>11.404021881540862</v>
      </c>
      <c r="X93">
        <v>36.44083288515877</v>
      </c>
      <c r="Y93">
        <v>0</v>
      </c>
      <c r="Z93">
        <v>4.8311912519999991</v>
      </c>
      <c r="AA93">
        <v>10.355997755625884</v>
      </c>
      <c r="AB93">
        <v>9.7089270388343447</v>
      </c>
      <c r="AC93">
        <v>7.1403389343228385</v>
      </c>
      <c r="AD93">
        <v>8.9787025452629958</v>
      </c>
      <c r="AE93">
        <v>12.148201677424733</v>
      </c>
      <c r="AF93">
        <v>0</v>
      </c>
      <c r="AG93">
        <v>0</v>
      </c>
      <c r="AH93">
        <v>27.923807598401389</v>
      </c>
      <c r="AI93">
        <v>0</v>
      </c>
      <c r="AJ93">
        <v>0</v>
      </c>
      <c r="AK93">
        <v>17.117822100157607</v>
      </c>
      <c r="AL93">
        <v>9.135351781583477</v>
      </c>
      <c r="AM93">
        <v>3.8835709455543665</v>
      </c>
      <c r="AN93">
        <v>0</v>
      </c>
      <c r="AO93">
        <v>0</v>
      </c>
      <c r="AP93">
        <v>0.44059989540845079</v>
      </c>
      <c r="AQ93">
        <v>0</v>
      </c>
      <c r="AR93">
        <v>8.5446571384057979</v>
      </c>
      <c r="AS93">
        <v>7.8382524011121752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847.76496078975561</v>
      </c>
    </row>
    <row r="94" spans="1:117">
      <c r="A94" t="s">
        <v>136</v>
      </c>
      <c r="B94">
        <v>0</v>
      </c>
      <c r="C94">
        <v>0</v>
      </c>
      <c r="D94">
        <v>9.595435346303724E-4</v>
      </c>
      <c r="E94">
        <v>0</v>
      </c>
      <c r="F94">
        <v>0</v>
      </c>
      <c r="G94">
        <v>5.8229836411220694E-4</v>
      </c>
      <c r="H94">
        <v>0</v>
      </c>
      <c r="I94">
        <v>0</v>
      </c>
      <c r="J94">
        <v>0</v>
      </c>
      <c r="K94">
        <v>158.84090760946182</v>
      </c>
      <c r="L94">
        <v>68.919212013526675</v>
      </c>
      <c r="M94">
        <v>0</v>
      </c>
      <c r="N94">
        <v>29.181264013962767</v>
      </c>
      <c r="O94">
        <v>49.001237025015833</v>
      </c>
      <c r="P94">
        <v>66.984297910262597</v>
      </c>
      <c r="Q94">
        <v>5.3605538748286889</v>
      </c>
      <c r="R94">
        <v>5.2071540404970085</v>
      </c>
      <c r="S94">
        <v>6.4870764672897199</v>
      </c>
      <c r="T94">
        <v>0</v>
      </c>
      <c r="U94">
        <v>282.88168919413516</v>
      </c>
      <c r="V94">
        <v>3.389184116032439</v>
      </c>
      <c r="W94">
        <v>11.404021881540862</v>
      </c>
      <c r="X94">
        <v>36.44083288515877</v>
      </c>
      <c r="Y94">
        <v>0</v>
      </c>
      <c r="Z94">
        <v>4.8068651639999995</v>
      </c>
      <c r="AA94">
        <v>10.355997755625884</v>
      </c>
      <c r="AB94">
        <v>9.7089270388343447</v>
      </c>
      <c r="AC94">
        <v>7.1403389343228385</v>
      </c>
      <c r="AD94">
        <v>4.4893513792242343</v>
      </c>
      <c r="AE94">
        <v>12.148201677424733</v>
      </c>
      <c r="AF94">
        <v>0</v>
      </c>
      <c r="AG94">
        <v>0</v>
      </c>
      <c r="AH94">
        <v>27.923807598401389</v>
      </c>
      <c r="AI94">
        <v>0</v>
      </c>
      <c r="AJ94">
        <v>0</v>
      </c>
      <c r="AK94">
        <v>17.117822100157607</v>
      </c>
      <c r="AL94">
        <v>9.135351781583477</v>
      </c>
      <c r="AM94">
        <v>3.8835709455543665</v>
      </c>
      <c r="AN94">
        <v>0</v>
      </c>
      <c r="AO94">
        <v>0</v>
      </c>
      <c r="AP94">
        <v>0</v>
      </c>
      <c r="AQ94">
        <v>0</v>
      </c>
      <c r="AR94">
        <v>8.5446571384057979</v>
      </c>
      <c r="AS94">
        <v>7.2723326719847394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846.62619705913039</v>
      </c>
    </row>
    <row r="95" spans="1:117">
      <c r="A95" t="s">
        <v>137</v>
      </c>
      <c r="B95">
        <v>0</v>
      </c>
      <c r="C95">
        <v>0</v>
      </c>
      <c r="D95">
        <v>7.3942720477789967</v>
      </c>
      <c r="E95">
        <v>0</v>
      </c>
      <c r="F95">
        <v>0</v>
      </c>
      <c r="G95">
        <v>7.4454418708897032</v>
      </c>
      <c r="H95">
        <v>0</v>
      </c>
      <c r="I95">
        <v>0</v>
      </c>
      <c r="J95">
        <v>0</v>
      </c>
      <c r="K95">
        <v>158.84090760946182</v>
      </c>
      <c r="L95">
        <v>68.919212013526675</v>
      </c>
      <c r="M95">
        <v>0</v>
      </c>
      <c r="N95">
        <v>29.181264013962767</v>
      </c>
      <c r="O95">
        <v>49.001237025015833</v>
      </c>
      <c r="P95">
        <v>66.984297910262597</v>
      </c>
      <c r="Q95">
        <v>5.3605538748286889</v>
      </c>
      <c r="R95">
        <v>5.2071540404970085</v>
      </c>
      <c r="S95">
        <v>6.4870764672897199</v>
      </c>
      <c r="T95">
        <v>0</v>
      </c>
      <c r="U95">
        <v>282.88168919413516</v>
      </c>
      <c r="V95">
        <v>3.389184116032439</v>
      </c>
      <c r="W95">
        <v>11.404021881540862</v>
      </c>
      <c r="X95">
        <v>36.44083288515877</v>
      </c>
      <c r="Y95">
        <v>0</v>
      </c>
      <c r="Z95">
        <v>4.8068651639999995</v>
      </c>
      <c r="AA95">
        <v>10.355997755625884</v>
      </c>
      <c r="AB95">
        <v>9.7089270388343447</v>
      </c>
      <c r="AC95">
        <v>7.1403389343228385</v>
      </c>
      <c r="AD95">
        <v>4.4893513792242343</v>
      </c>
      <c r="AE95">
        <v>12.148201677424733</v>
      </c>
      <c r="AF95">
        <v>0</v>
      </c>
      <c r="AG95">
        <v>0</v>
      </c>
      <c r="AH95">
        <v>27.923807598401389</v>
      </c>
      <c r="AI95">
        <v>0</v>
      </c>
      <c r="AJ95">
        <v>0</v>
      </c>
      <c r="AK95">
        <v>17.117822100157607</v>
      </c>
      <c r="AL95">
        <v>9.135351781583477</v>
      </c>
      <c r="AM95">
        <v>3.8835709455543665</v>
      </c>
      <c r="AN95">
        <v>0</v>
      </c>
      <c r="AO95">
        <v>0</v>
      </c>
      <c r="AP95">
        <v>0</v>
      </c>
      <c r="AQ95">
        <v>0</v>
      </c>
      <c r="AR95">
        <v>8.5446571384057979</v>
      </c>
      <c r="AS95">
        <v>7.2723326719847394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861.46436913590026</v>
      </c>
    </row>
    <row r="96" spans="1:117">
      <c r="A96" t="s">
        <v>138</v>
      </c>
      <c r="B96">
        <v>0</v>
      </c>
      <c r="C96">
        <v>0</v>
      </c>
      <c r="D96">
        <v>7.3942720477789967</v>
      </c>
      <c r="E96">
        <v>0</v>
      </c>
      <c r="F96">
        <v>0</v>
      </c>
      <c r="G96">
        <v>7.4454418708897032</v>
      </c>
      <c r="H96">
        <v>0</v>
      </c>
      <c r="I96">
        <v>0</v>
      </c>
      <c r="J96">
        <v>13.39525949422984</v>
      </c>
      <c r="K96">
        <v>158.84090760946182</v>
      </c>
      <c r="L96">
        <v>68.919212013526675</v>
      </c>
      <c r="M96">
        <v>0</v>
      </c>
      <c r="N96">
        <v>29.181264013962767</v>
      </c>
      <c r="O96">
        <v>49.001237025015833</v>
      </c>
      <c r="P96">
        <v>66.984297910262597</v>
      </c>
      <c r="Q96">
        <v>5.3605538748286889</v>
      </c>
      <c r="R96">
        <v>5.2071540404970085</v>
      </c>
      <c r="S96">
        <v>6.4870764672897199</v>
      </c>
      <c r="T96">
        <v>0</v>
      </c>
      <c r="U96">
        <v>282.88168919413516</v>
      </c>
      <c r="V96">
        <v>3.389184116032439</v>
      </c>
      <c r="W96">
        <v>11.404021881540862</v>
      </c>
      <c r="X96">
        <v>36.44083288515877</v>
      </c>
      <c r="Y96">
        <v>0</v>
      </c>
      <c r="Z96">
        <v>4.8068651639999995</v>
      </c>
      <c r="AA96">
        <v>10.355997755625884</v>
      </c>
      <c r="AB96">
        <v>9.7089270388343447</v>
      </c>
      <c r="AC96">
        <v>7.1403389343228385</v>
      </c>
      <c r="AD96">
        <v>4.4893513792242343</v>
      </c>
      <c r="AE96">
        <v>12.148201677424733</v>
      </c>
      <c r="AF96">
        <v>0</v>
      </c>
      <c r="AG96">
        <v>0</v>
      </c>
      <c r="AH96">
        <v>26.062220324438631</v>
      </c>
      <c r="AI96">
        <v>0</v>
      </c>
      <c r="AJ96">
        <v>0</v>
      </c>
      <c r="AK96">
        <v>17.117822100157607</v>
      </c>
      <c r="AL96">
        <v>9.135351781583477</v>
      </c>
      <c r="AM96">
        <v>3.8835709455543665</v>
      </c>
      <c r="AN96">
        <v>0</v>
      </c>
      <c r="AO96">
        <v>0</v>
      </c>
      <c r="AP96">
        <v>0</v>
      </c>
      <c r="AQ96">
        <v>0</v>
      </c>
      <c r="AR96">
        <v>8.5446571384057979</v>
      </c>
      <c r="AS96">
        <v>7.2723326719847394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872.99804135616739</v>
      </c>
    </row>
    <row r="97" spans="1:117">
      <c r="A97" t="s">
        <v>139</v>
      </c>
      <c r="B97">
        <v>0</v>
      </c>
      <c r="C97">
        <v>0</v>
      </c>
      <c r="D97">
        <v>7.3942720477789967</v>
      </c>
      <c r="E97">
        <v>0</v>
      </c>
      <c r="F97">
        <v>0</v>
      </c>
      <c r="G97">
        <v>7.4454418708897032</v>
      </c>
      <c r="H97">
        <v>0</v>
      </c>
      <c r="I97">
        <v>0</v>
      </c>
      <c r="J97">
        <v>13.39525949422984</v>
      </c>
      <c r="K97">
        <v>158.84090760946182</v>
      </c>
      <c r="L97">
        <v>68.919212013526675</v>
      </c>
      <c r="M97">
        <v>0</v>
      </c>
      <c r="N97">
        <v>29.181264013962767</v>
      </c>
      <c r="O97">
        <v>49.001237025015833</v>
      </c>
      <c r="P97">
        <v>66.984297910262597</v>
      </c>
      <c r="Q97">
        <v>5.3605538748286889</v>
      </c>
      <c r="R97">
        <v>5.2071540404970085</v>
      </c>
      <c r="S97">
        <v>6.4870764672897199</v>
      </c>
      <c r="T97">
        <v>0</v>
      </c>
      <c r="U97">
        <v>282.88168919413516</v>
      </c>
      <c r="V97">
        <v>3.389184116032439</v>
      </c>
      <c r="W97">
        <v>11.404021881540862</v>
      </c>
      <c r="X97">
        <v>36.44083288515877</v>
      </c>
      <c r="Y97">
        <v>0</v>
      </c>
      <c r="Z97">
        <v>4.8068651639999995</v>
      </c>
      <c r="AA97">
        <v>10.355997755625884</v>
      </c>
      <c r="AB97">
        <v>9.7089270388343447</v>
      </c>
      <c r="AC97">
        <v>7.1403389343228385</v>
      </c>
      <c r="AD97">
        <v>4.4893513792242343</v>
      </c>
      <c r="AE97">
        <v>12.148201677424733</v>
      </c>
      <c r="AF97">
        <v>0</v>
      </c>
      <c r="AG97">
        <v>0</v>
      </c>
      <c r="AH97">
        <v>15.125395764478849</v>
      </c>
      <c r="AI97">
        <v>0</v>
      </c>
      <c r="AJ97">
        <v>0</v>
      </c>
      <c r="AK97">
        <v>17.117822100157607</v>
      </c>
      <c r="AL97">
        <v>9.135351781583477</v>
      </c>
      <c r="AM97">
        <v>3.8835709455543665</v>
      </c>
      <c r="AN97">
        <v>0</v>
      </c>
      <c r="AO97">
        <v>0</v>
      </c>
      <c r="AP97">
        <v>0</v>
      </c>
      <c r="AQ97">
        <v>0</v>
      </c>
      <c r="AR97">
        <v>8.5446571384057979</v>
      </c>
      <c r="AS97">
        <v>7.2723326719847394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862.06121679620765</v>
      </c>
    </row>
    <row r="98" spans="1:117">
      <c r="A98" t="s">
        <v>140</v>
      </c>
      <c r="B98">
        <v>0</v>
      </c>
      <c r="C98">
        <v>0</v>
      </c>
      <c r="D98">
        <v>7.3942720477789967</v>
      </c>
      <c r="E98">
        <v>0</v>
      </c>
      <c r="F98">
        <v>0</v>
      </c>
      <c r="G98">
        <v>7.4454418708897032</v>
      </c>
      <c r="H98">
        <v>0</v>
      </c>
      <c r="I98">
        <v>0</v>
      </c>
      <c r="J98">
        <v>13.39525949422984</v>
      </c>
      <c r="K98">
        <v>158.84090760946182</v>
      </c>
      <c r="L98">
        <v>68.919212013526675</v>
      </c>
      <c r="M98">
        <v>0</v>
      </c>
      <c r="N98">
        <v>29.181264013962767</v>
      </c>
      <c r="O98">
        <v>49.001237025015833</v>
      </c>
      <c r="P98">
        <v>66.984297910262597</v>
      </c>
      <c r="Q98">
        <v>5.3605538748286889</v>
      </c>
      <c r="R98">
        <v>5.2071540404970085</v>
      </c>
      <c r="S98">
        <v>6.4870764672897199</v>
      </c>
      <c r="T98">
        <v>0</v>
      </c>
      <c r="U98">
        <v>282.88168919413516</v>
      </c>
      <c r="V98">
        <v>3.389184116032439</v>
      </c>
      <c r="W98">
        <v>11.404021881540862</v>
      </c>
      <c r="X98">
        <v>36.44083288515877</v>
      </c>
      <c r="Y98">
        <v>0</v>
      </c>
      <c r="Z98">
        <v>4.8068651639999995</v>
      </c>
      <c r="AA98">
        <v>10.355997755625884</v>
      </c>
      <c r="AB98">
        <v>9.7089270388343447</v>
      </c>
      <c r="AC98">
        <v>7.1403389343228385</v>
      </c>
      <c r="AD98">
        <v>4.4893513792242343</v>
      </c>
      <c r="AE98">
        <v>12.148201677424733</v>
      </c>
      <c r="AF98">
        <v>0</v>
      </c>
      <c r="AG98">
        <v>0</v>
      </c>
      <c r="AH98">
        <v>9.3079359380880842</v>
      </c>
      <c r="AI98">
        <v>0</v>
      </c>
      <c r="AJ98">
        <v>0</v>
      </c>
      <c r="AK98">
        <v>17.117822100157607</v>
      </c>
      <c r="AL98">
        <v>9.135351781583477</v>
      </c>
      <c r="AM98">
        <v>3.8835709455543665</v>
      </c>
      <c r="AN98">
        <v>0</v>
      </c>
      <c r="AO98">
        <v>0</v>
      </c>
      <c r="AP98">
        <v>0</v>
      </c>
      <c r="AQ98">
        <v>0</v>
      </c>
      <c r="AR98">
        <v>8.5446571384057979</v>
      </c>
      <c r="AS98">
        <v>7.2723326719847394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856.2437569698169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7.3945119336626544E-3</v>
      </c>
      <c r="E99">
        <f t="shared" si="2"/>
        <v>0</v>
      </c>
      <c r="F99">
        <f t="shared" si="2"/>
        <v>0</v>
      </c>
      <c r="G99">
        <f t="shared" si="2"/>
        <v>7.4455874454807313E-3</v>
      </c>
      <c r="H99">
        <f t="shared" si="2"/>
        <v>0</v>
      </c>
      <c r="I99">
        <f t="shared" si="2"/>
        <v>0</v>
      </c>
      <c r="J99">
        <f t="shared" si="2"/>
        <v>1.039211496488603E-2</v>
      </c>
      <c r="K99">
        <f t="shared" si="2"/>
        <v>2.4900642096664103</v>
      </c>
      <c r="L99">
        <f t="shared" si="2"/>
        <v>1.1275049989760539</v>
      </c>
      <c r="M99">
        <f t="shared" si="2"/>
        <v>0</v>
      </c>
      <c r="N99">
        <f t="shared" si="2"/>
        <v>0.70034340813898399</v>
      </c>
      <c r="O99">
        <f t="shared" si="2"/>
        <v>1.1759576386372701</v>
      </c>
      <c r="P99">
        <f t="shared" si="2"/>
        <v>1.6075593007860935</v>
      </c>
      <c r="Q99">
        <f t="shared" si="2"/>
        <v>0.10404711552561004</v>
      </c>
      <c r="R99">
        <f t="shared" si="2"/>
        <v>0.10476999062035501</v>
      </c>
      <c r="S99">
        <f t="shared" si="2"/>
        <v>0.12937236957255019</v>
      </c>
      <c r="T99">
        <f t="shared" si="2"/>
        <v>0</v>
      </c>
      <c r="U99">
        <f t="shared" si="2"/>
        <v>6.1157853970566061</v>
      </c>
      <c r="V99">
        <f t="shared" si="2"/>
        <v>8.3499092362848831E-2</v>
      </c>
      <c r="W99">
        <f t="shared" si="2"/>
        <v>0.27317495080473109</v>
      </c>
      <c r="X99">
        <f t="shared" si="2"/>
        <v>0.87221907661165798</v>
      </c>
      <c r="Y99">
        <f t="shared" si="2"/>
        <v>0</v>
      </c>
      <c r="Z99">
        <f t="shared" si="2"/>
        <v>9.9414858320000035E-2</v>
      </c>
      <c r="AA99">
        <f t="shared" si="2"/>
        <v>0.14557987668876007</v>
      </c>
      <c r="AB99">
        <f t="shared" si="2"/>
        <v>0.16040202216135649</v>
      </c>
      <c r="AC99">
        <f t="shared" si="2"/>
        <v>0.1088272088757503</v>
      </c>
      <c r="AD99">
        <f t="shared" si="2"/>
        <v>8.3490671732575142E-2</v>
      </c>
      <c r="AE99">
        <f t="shared" si="2"/>
        <v>0.23617709501669218</v>
      </c>
      <c r="AF99">
        <f t="shared" si="2"/>
        <v>0</v>
      </c>
      <c r="AG99">
        <f t="shared" si="2"/>
        <v>0</v>
      </c>
      <c r="AH99">
        <f t="shared" si="2"/>
        <v>0.3160742314557749</v>
      </c>
      <c r="AI99">
        <f t="shared" si="2"/>
        <v>3.2275937755637085E-2</v>
      </c>
      <c r="AJ99">
        <f t="shared" si="2"/>
        <v>0</v>
      </c>
      <c r="AK99">
        <f t="shared" si="2"/>
        <v>0.41082773040378207</v>
      </c>
      <c r="AL99">
        <f t="shared" si="2"/>
        <v>0.31283869172147155</v>
      </c>
      <c r="AM99">
        <f t="shared" si="2"/>
        <v>8.9337854390643665E-2</v>
      </c>
      <c r="AN99">
        <f t="shared" si="2"/>
        <v>0</v>
      </c>
      <c r="AO99">
        <f t="shared" si="2"/>
        <v>0</v>
      </c>
      <c r="AP99">
        <f t="shared" si="2"/>
        <v>1.1188090808948803E-2</v>
      </c>
      <c r="AQ99">
        <f t="shared" si="2"/>
        <v>0</v>
      </c>
      <c r="AR99">
        <f t="shared" si="2"/>
        <v>0.20954754431413039</v>
      </c>
      <c r="AS99">
        <f t="shared" si="2"/>
        <v>0.17623374331501579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17.201745320063743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9.0600517687089148</v>
      </c>
      <c r="L3">
        <v>444.53037929322835</v>
      </c>
      <c r="M3">
        <v>27.30055797955054</v>
      </c>
      <c r="N3">
        <v>35.24152651994681</v>
      </c>
      <c r="O3">
        <v>0</v>
      </c>
      <c r="P3">
        <v>41.452659724998277</v>
      </c>
      <c r="Q3">
        <v>6.480487850159891</v>
      </c>
      <c r="R3">
        <v>6.2865640911182687</v>
      </c>
      <c r="S3">
        <v>7.8364683364485987</v>
      </c>
      <c r="T3">
        <v>0</v>
      </c>
      <c r="U3">
        <v>48.849249995290428</v>
      </c>
      <c r="V3">
        <v>3.3888359607087826</v>
      </c>
      <c r="W3">
        <v>13.77278015141394</v>
      </c>
      <c r="X3">
        <v>43.530994936634499</v>
      </c>
      <c r="Y3">
        <v>0</v>
      </c>
      <c r="Z3">
        <v>5.806431613636363</v>
      </c>
      <c r="AA3">
        <v>7.9707310666666658</v>
      </c>
      <c r="AB3">
        <v>11.727558059312598</v>
      </c>
      <c r="AC3">
        <v>5.7450405821326527</v>
      </c>
      <c r="AD3">
        <v>0</v>
      </c>
      <c r="AE3">
        <v>9.7811847810869903</v>
      </c>
      <c r="AF3">
        <v>2.3411079623401223</v>
      </c>
      <c r="AG3">
        <v>12.33054552729905</v>
      </c>
      <c r="AH3">
        <v>5.6213678488719472</v>
      </c>
      <c r="AI3">
        <v>0</v>
      </c>
      <c r="AJ3">
        <v>0</v>
      </c>
      <c r="AK3">
        <v>20.676289617100078</v>
      </c>
      <c r="AL3">
        <v>0</v>
      </c>
      <c r="AM3">
        <v>4.6910233807789004</v>
      </c>
      <c r="AN3">
        <v>0.66605515325659004</v>
      </c>
      <c r="AO3">
        <v>0</v>
      </c>
      <c r="AP3">
        <v>0.49424803090306541</v>
      </c>
      <c r="AQ3">
        <v>2.4309794822650379</v>
      </c>
      <c r="AR3">
        <v>10.32123884728261</v>
      </c>
      <c r="AS3">
        <v>8.7834114536965249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797.11777001483654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9.0600517687089148</v>
      </c>
      <c r="L4">
        <v>444.53037929322835</v>
      </c>
      <c r="M4">
        <v>27.30055797955054</v>
      </c>
      <c r="N4">
        <v>35.24152651994681</v>
      </c>
      <c r="O4">
        <v>0</v>
      </c>
      <c r="P4">
        <v>41.452659724998277</v>
      </c>
      <c r="Q4">
        <v>6.4806696098675189</v>
      </c>
      <c r="R4">
        <v>6.2865640911182687</v>
      </c>
      <c r="S4">
        <v>7.8364683364485987</v>
      </c>
      <c r="T4">
        <v>0</v>
      </c>
      <c r="U4">
        <v>49.712639394194483</v>
      </c>
      <c r="V4">
        <v>4.251173897324656</v>
      </c>
      <c r="W4">
        <v>13.77278015141394</v>
      </c>
      <c r="X4">
        <v>43.530994936634499</v>
      </c>
      <c r="Y4">
        <v>0</v>
      </c>
      <c r="Z4">
        <v>5.806431613636363</v>
      </c>
      <c r="AA4">
        <v>7.9707310666666658</v>
      </c>
      <c r="AB4">
        <v>11.727558059312598</v>
      </c>
      <c r="AC4">
        <v>5.7450405821326527</v>
      </c>
      <c r="AD4">
        <v>0</v>
      </c>
      <c r="AE4">
        <v>9.7811847810869903</v>
      </c>
      <c r="AF4">
        <v>2.3411079623401223</v>
      </c>
      <c r="AG4">
        <v>12.33054552729905</v>
      </c>
      <c r="AH4">
        <v>5.6213678488719472</v>
      </c>
      <c r="AI4">
        <v>0</v>
      </c>
      <c r="AJ4">
        <v>0</v>
      </c>
      <c r="AK4">
        <v>20.676289617100078</v>
      </c>
      <c r="AL4">
        <v>0</v>
      </c>
      <c r="AM4">
        <v>4.6910233807789004</v>
      </c>
      <c r="AN4">
        <v>0.66605515325659004</v>
      </c>
      <c r="AO4">
        <v>0</v>
      </c>
      <c r="AP4">
        <v>0.49424803090306541</v>
      </c>
      <c r="AQ4">
        <v>0</v>
      </c>
      <c r="AR4">
        <v>10.32123884728261</v>
      </c>
      <c r="AS4">
        <v>8.7834114536965249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796.41269962779904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9.0600517687089148</v>
      </c>
      <c r="L5">
        <v>444.53037929322835</v>
      </c>
      <c r="M5">
        <v>27.30055797955054</v>
      </c>
      <c r="N5">
        <v>35.24152651994681</v>
      </c>
      <c r="O5">
        <v>0</v>
      </c>
      <c r="P5">
        <v>41.452659724998277</v>
      </c>
      <c r="Q5">
        <v>6.4806696098675189</v>
      </c>
      <c r="R5">
        <v>6.2865640911182687</v>
      </c>
      <c r="S5">
        <v>7.8364683364485987</v>
      </c>
      <c r="T5">
        <v>0</v>
      </c>
      <c r="U5">
        <v>50.718946912654246</v>
      </c>
      <c r="V5">
        <v>4.251173897324656</v>
      </c>
      <c r="W5">
        <v>13.77278015141394</v>
      </c>
      <c r="X5">
        <v>43.530994936634499</v>
      </c>
      <c r="Y5">
        <v>0</v>
      </c>
      <c r="Z5">
        <v>5.806431613636363</v>
      </c>
      <c r="AA5">
        <v>7.9707310666666658</v>
      </c>
      <c r="AB5">
        <v>11.727558059312598</v>
      </c>
      <c r="AC5">
        <v>5.7450405821326527</v>
      </c>
      <c r="AD5">
        <v>0</v>
      </c>
      <c r="AE5">
        <v>9.7811847810869903</v>
      </c>
      <c r="AF5">
        <v>2.3411079623401223</v>
      </c>
      <c r="AG5">
        <v>12.33054552729905</v>
      </c>
      <c r="AH5">
        <v>5.6213678488719472</v>
      </c>
      <c r="AI5">
        <v>0</v>
      </c>
      <c r="AJ5">
        <v>0</v>
      </c>
      <c r="AK5">
        <v>20.676289617100078</v>
      </c>
      <c r="AL5">
        <v>0</v>
      </c>
      <c r="AM5">
        <v>4.6910233807789004</v>
      </c>
      <c r="AN5">
        <v>0.66605515325659004</v>
      </c>
      <c r="AO5">
        <v>0</v>
      </c>
      <c r="AP5">
        <v>0.49424803090306541</v>
      </c>
      <c r="AQ5">
        <v>0</v>
      </c>
      <c r="AR5">
        <v>10.32123884728261</v>
      </c>
      <c r="AS5">
        <v>8.7834114536965249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797.41900714625888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9.0600517687089148</v>
      </c>
      <c r="L6">
        <v>444.53037929322835</v>
      </c>
      <c r="M6">
        <v>27.30055797955054</v>
      </c>
      <c r="N6">
        <v>35.24152651994681</v>
      </c>
      <c r="O6">
        <v>0</v>
      </c>
      <c r="P6">
        <v>41.452659724998277</v>
      </c>
      <c r="Q6">
        <v>6.4806696098675189</v>
      </c>
      <c r="R6">
        <v>6.2865640911182687</v>
      </c>
      <c r="S6">
        <v>7.8364683364485987</v>
      </c>
      <c r="T6">
        <v>0</v>
      </c>
      <c r="U6">
        <v>50.919865773935051</v>
      </c>
      <c r="V6">
        <v>4.251173897324656</v>
      </c>
      <c r="W6">
        <v>13.77278015141394</v>
      </c>
      <c r="X6">
        <v>43.530994936634499</v>
      </c>
      <c r="Y6">
        <v>0</v>
      </c>
      <c r="Z6">
        <v>5.806431613636363</v>
      </c>
      <c r="AA6">
        <v>7.9707310666666658</v>
      </c>
      <c r="AB6">
        <v>7.8183720395417318</v>
      </c>
      <c r="AC6">
        <v>5.7450405821326527</v>
      </c>
      <c r="AD6">
        <v>0</v>
      </c>
      <c r="AE6">
        <v>9.7811847810869903</v>
      </c>
      <c r="AF6">
        <v>2.3411079623401223</v>
      </c>
      <c r="AG6">
        <v>12.33054552729905</v>
      </c>
      <c r="AH6">
        <v>5.6213678488719472</v>
      </c>
      <c r="AI6">
        <v>0</v>
      </c>
      <c r="AJ6">
        <v>0</v>
      </c>
      <c r="AK6">
        <v>20.676289617100078</v>
      </c>
      <c r="AL6">
        <v>0</v>
      </c>
      <c r="AM6">
        <v>4.6910233807789004</v>
      </c>
      <c r="AN6">
        <v>0.66605515325659004</v>
      </c>
      <c r="AO6">
        <v>0</v>
      </c>
      <c r="AP6">
        <v>0.49424803090306541</v>
      </c>
      <c r="AQ6">
        <v>0</v>
      </c>
      <c r="AR6">
        <v>10.32123884728261</v>
      </c>
      <c r="AS6">
        <v>8.7834114536965249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793.71073998776876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9.0600517687089148</v>
      </c>
      <c r="L7">
        <v>444.53037929322835</v>
      </c>
      <c r="M7">
        <v>27.30055797955054</v>
      </c>
      <c r="N7">
        <v>35.24152651994681</v>
      </c>
      <c r="O7">
        <v>0</v>
      </c>
      <c r="P7">
        <v>41.452659724998277</v>
      </c>
      <c r="Q7">
        <v>6.4806696098675189</v>
      </c>
      <c r="R7">
        <v>6.2865640911182687</v>
      </c>
      <c r="S7">
        <v>7.8364683364485987</v>
      </c>
      <c r="T7">
        <v>0</v>
      </c>
      <c r="U7">
        <v>50.919865773935051</v>
      </c>
      <c r="V7">
        <v>4.251173897324656</v>
      </c>
      <c r="W7">
        <v>13.77278015141394</v>
      </c>
      <c r="X7">
        <v>43.530994936634499</v>
      </c>
      <c r="Y7">
        <v>0</v>
      </c>
      <c r="Z7">
        <v>5.806431613636363</v>
      </c>
      <c r="AA7">
        <v>7.9707310666666658</v>
      </c>
      <c r="AB7">
        <v>7.8183720395417318</v>
      </c>
      <c r="AC7">
        <v>5.7450405821326527</v>
      </c>
      <c r="AD7">
        <v>0</v>
      </c>
      <c r="AE7">
        <v>9.7811847810869903</v>
      </c>
      <c r="AF7">
        <v>2.3411079623401223</v>
      </c>
      <c r="AG7">
        <v>12.33054552729905</v>
      </c>
      <c r="AH7">
        <v>5.6213678488719472</v>
      </c>
      <c r="AI7">
        <v>0</v>
      </c>
      <c r="AJ7">
        <v>0</v>
      </c>
      <c r="AK7">
        <v>20.676289617100078</v>
      </c>
      <c r="AL7">
        <v>0</v>
      </c>
      <c r="AM7">
        <v>4.6910233807789004</v>
      </c>
      <c r="AN7">
        <v>0.66605515325659004</v>
      </c>
      <c r="AO7">
        <v>0</v>
      </c>
      <c r="AP7">
        <v>0.49424803090306541</v>
      </c>
      <c r="AQ7">
        <v>0</v>
      </c>
      <c r="AR7">
        <v>10.32123884728261</v>
      </c>
      <c r="AS7">
        <v>8.7834114536965249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793.71073998776876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9.0600517687089148</v>
      </c>
      <c r="L8">
        <v>444.53037929322835</v>
      </c>
      <c r="M8">
        <v>27.30055797955054</v>
      </c>
      <c r="N8">
        <v>35.24152651994681</v>
      </c>
      <c r="O8">
        <v>0</v>
      </c>
      <c r="P8">
        <v>41.452659724998277</v>
      </c>
      <c r="Q8">
        <v>6.4806696098675189</v>
      </c>
      <c r="R8">
        <v>6.2865640911182687</v>
      </c>
      <c r="S8">
        <v>7.8364683364485987</v>
      </c>
      <c r="T8">
        <v>0</v>
      </c>
      <c r="U8">
        <v>50.919865773935051</v>
      </c>
      <c r="V8">
        <v>4.251173897324656</v>
      </c>
      <c r="W8">
        <v>13.77278015141394</v>
      </c>
      <c r="X8">
        <v>43.530994936634499</v>
      </c>
      <c r="Y8">
        <v>0</v>
      </c>
      <c r="Z8">
        <v>5.806431613636363</v>
      </c>
      <c r="AA8">
        <v>7.9707310666666658</v>
      </c>
      <c r="AB8">
        <v>7.8183720395417318</v>
      </c>
      <c r="AC8">
        <v>5.7450405821326527</v>
      </c>
      <c r="AD8">
        <v>0</v>
      </c>
      <c r="AE8">
        <v>9.7811847810869903</v>
      </c>
      <c r="AF8">
        <v>2.3411079623401223</v>
      </c>
      <c r="AG8">
        <v>12.33054552729905</v>
      </c>
      <c r="AH8">
        <v>11.242735958477224</v>
      </c>
      <c r="AI8">
        <v>0</v>
      </c>
      <c r="AJ8">
        <v>0</v>
      </c>
      <c r="AK8">
        <v>20.676289617100078</v>
      </c>
      <c r="AL8">
        <v>0</v>
      </c>
      <c r="AM8">
        <v>4.6910233807789004</v>
      </c>
      <c r="AN8">
        <v>0.66605515325659004</v>
      </c>
      <c r="AO8">
        <v>0</v>
      </c>
      <c r="AP8">
        <v>0.49424803090306541</v>
      </c>
      <c r="AQ8">
        <v>0</v>
      </c>
      <c r="AR8">
        <v>10.32123884728261</v>
      </c>
      <c r="AS8">
        <v>8.7834114536965249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799.33210809737398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9.0701111764242093</v>
      </c>
      <c r="L9">
        <v>444.53037929322835</v>
      </c>
      <c r="M9">
        <v>27.30055797955054</v>
      </c>
      <c r="N9">
        <v>35.24152651994681</v>
      </c>
      <c r="O9">
        <v>0</v>
      </c>
      <c r="P9">
        <v>41.452659724998277</v>
      </c>
      <c r="Q9">
        <v>6.4806696098675189</v>
      </c>
      <c r="R9">
        <v>6.2865640911182687</v>
      </c>
      <c r="S9">
        <v>7.8364683364485987</v>
      </c>
      <c r="T9">
        <v>0</v>
      </c>
      <c r="U9">
        <v>50.919865773935051</v>
      </c>
      <c r="V9">
        <v>4.251173897324656</v>
      </c>
      <c r="W9">
        <v>13.77278015141394</v>
      </c>
      <c r="X9">
        <v>43.530994936634499</v>
      </c>
      <c r="Y9">
        <v>0</v>
      </c>
      <c r="Z9">
        <v>5.806431613636363</v>
      </c>
      <c r="AA9">
        <v>7.9707310666666658</v>
      </c>
      <c r="AB9">
        <v>7.8183720395417318</v>
      </c>
      <c r="AC9">
        <v>5.7450405821326527</v>
      </c>
      <c r="AD9">
        <v>0</v>
      </c>
      <c r="AE9">
        <v>9.7811847810869903</v>
      </c>
      <c r="AF9">
        <v>2.3411079623401223</v>
      </c>
      <c r="AG9">
        <v>12.33054552729905</v>
      </c>
      <c r="AH9">
        <v>11.242735958477224</v>
      </c>
      <c r="AI9">
        <v>0</v>
      </c>
      <c r="AJ9">
        <v>0</v>
      </c>
      <c r="AK9">
        <v>20.676289617100078</v>
      </c>
      <c r="AL9">
        <v>0</v>
      </c>
      <c r="AM9">
        <v>4.6910233807789004</v>
      </c>
      <c r="AN9">
        <v>0.66605515325659004</v>
      </c>
      <c r="AO9">
        <v>0</v>
      </c>
      <c r="AP9">
        <v>0.49424803090306541</v>
      </c>
      <c r="AQ9">
        <v>0</v>
      </c>
      <c r="AR9">
        <v>10.32123884728261</v>
      </c>
      <c r="AS9">
        <v>8.7834114536965249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799.34216750508926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9.060043378329361</v>
      </c>
      <c r="L10">
        <v>444.53037929322835</v>
      </c>
      <c r="M10">
        <v>27.30055797955054</v>
      </c>
      <c r="N10">
        <v>35.24152651994681</v>
      </c>
      <c r="O10">
        <v>0</v>
      </c>
      <c r="P10">
        <v>41.452659724998277</v>
      </c>
      <c r="Q10">
        <v>6.4806696098675189</v>
      </c>
      <c r="R10">
        <v>6.2865640911182687</v>
      </c>
      <c r="S10">
        <v>7.8364683364485987</v>
      </c>
      <c r="T10">
        <v>0</v>
      </c>
      <c r="U10">
        <v>50.919865773935051</v>
      </c>
      <c r="V10">
        <v>4.251173897324656</v>
      </c>
      <c r="W10">
        <v>13.77278015141394</v>
      </c>
      <c r="X10">
        <v>43.530994936634499</v>
      </c>
      <c r="Y10">
        <v>0</v>
      </c>
      <c r="Z10">
        <v>5.806431613636363</v>
      </c>
      <c r="AA10">
        <v>7.9707310666666658</v>
      </c>
      <c r="AB10">
        <v>7.8183720395417318</v>
      </c>
      <c r="AC10">
        <v>5.7450405821326527</v>
      </c>
      <c r="AD10">
        <v>0</v>
      </c>
      <c r="AE10">
        <v>9.7811847810869903</v>
      </c>
      <c r="AF10">
        <v>2.3411079623401223</v>
      </c>
      <c r="AG10">
        <v>12.33054552729905</v>
      </c>
      <c r="AH10">
        <v>11.242735958477224</v>
      </c>
      <c r="AI10">
        <v>0</v>
      </c>
      <c r="AJ10">
        <v>0</v>
      </c>
      <c r="AK10">
        <v>20.676289617100078</v>
      </c>
      <c r="AL10">
        <v>0</v>
      </c>
      <c r="AM10">
        <v>4.6910233807789004</v>
      </c>
      <c r="AN10">
        <v>0.66605515325659004</v>
      </c>
      <c r="AO10">
        <v>0</v>
      </c>
      <c r="AP10">
        <v>0.49424803090306541</v>
      </c>
      <c r="AQ10">
        <v>0</v>
      </c>
      <c r="AR10">
        <v>10.32123884728261</v>
      </c>
      <c r="AS10">
        <v>8.7834114536965249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799.33209970699431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9.060043378329361</v>
      </c>
      <c r="L11">
        <v>444.52914713188528</v>
      </c>
      <c r="M11">
        <v>27.30055797955054</v>
      </c>
      <c r="N11">
        <v>35.24152651994681</v>
      </c>
      <c r="O11">
        <v>0</v>
      </c>
      <c r="P11">
        <v>41.452659724998277</v>
      </c>
      <c r="Q11">
        <v>6.4806696098675189</v>
      </c>
      <c r="R11">
        <v>6.2865640911182687</v>
      </c>
      <c r="S11">
        <v>7.8364683364485987</v>
      </c>
      <c r="T11">
        <v>0</v>
      </c>
      <c r="U11">
        <v>50.919865773935051</v>
      </c>
      <c r="V11">
        <v>4.251173897324656</v>
      </c>
      <c r="W11">
        <v>13.77278015141394</v>
      </c>
      <c r="X11">
        <v>43.530994936634499</v>
      </c>
      <c r="Y11">
        <v>0</v>
      </c>
      <c r="Z11">
        <v>5.806431613636363</v>
      </c>
      <c r="AA11">
        <v>7.9707310666666658</v>
      </c>
      <c r="AB11">
        <v>7.8183720395417318</v>
      </c>
      <c r="AC11">
        <v>5.7450405821326527</v>
      </c>
      <c r="AD11">
        <v>0</v>
      </c>
      <c r="AE11">
        <v>9.7811847810869903</v>
      </c>
      <c r="AF11">
        <v>2.3411079623401223</v>
      </c>
      <c r="AG11">
        <v>12.33054552729905</v>
      </c>
      <c r="AH11">
        <v>11.242735958477224</v>
      </c>
      <c r="AI11">
        <v>0</v>
      </c>
      <c r="AJ11">
        <v>0</v>
      </c>
      <c r="AK11">
        <v>20.676289617100078</v>
      </c>
      <c r="AL11">
        <v>0</v>
      </c>
      <c r="AM11">
        <v>4.6910233807789004</v>
      </c>
      <c r="AN11">
        <v>0.66605515325659004</v>
      </c>
      <c r="AO11">
        <v>0</v>
      </c>
      <c r="AP11">
        <v>0.49424803090306541</v>
      </c>
      <c r="AQ11">
        <v>0</v>
      </c>
      <c r="AR11">
        <v>10.32123884728261</v>
      </c>
      <c r="AS11">
        <v>8.7834114536965249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799.33086754565124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9.060043378329361</v>
      </c>
      <c r="L12">
        <v>444.52914713188528</v>
      </c>
      <c r="M12">
        <v>27.30055797955054</v>
      </c>
      <c r="N12">
        <v>35.24152651994681</v>
      </c>
      <c r="O12">
        <v>0</v>
      </c>
      <c r="P12">
        <v>41.452659724998277</v>
      </c>
      <c r="Q12">
        <v>6.4806696098675189</v>
      </c>
      <c r="R12">
        <v>6.2865640911182687</v>
      </c>
      <c r="S12">
        <v>7.8364683364485987</v>
      </c>
      <c r="T12">
        <v>0</v>
      </c>
      <c r="U12">
        <v>50.919865773935051</v>
      </c>
      <c r="V12">
        <v>4.251173897324656</v>
      </c>
      <c r="W12">
        <v>13.77278015141394</v>
      </c>
      <c r="X12">
        <v>43.530994936634499</v>
      </c>
      <c r="Y12">
        <v>0</v>
      </c>
      <c r="Z12">
        <v>5.806431613636363</v>
      </c>
      <c r="AA12">
        <v>7.9707310666666658</v>
      </c>
      <c r="AB12">
        <v>7.8183720395417318</v>
      </c>
      <c r="AC12">
        <v>5.7450405821326527</v>
      </c>
      <c r="AD12">
        <v>0</v>
      </c>
      <c r="AE12">
        <v>9.7811847810869903</v>
      </c>
      <c r="AF12">
        <v>2.3411079623401223</v>
      </c>
      <c r="AG12">
        <v>12.33054552729905</v>
      </c>
      <c r="AH12">
        <v>11.242735958477224</v>
      </c>
      <c r="AI12">
        <v>0</v>
      </c>
      <c r="AJ12">
        <v>0</v>
      </c>
      <c r="AK12">
        <v>20.676289617100078</v>
      </c>
      <c r="AL12">
        <v>0</v>
      </c>
      <c r="AM12">
        <v>4.6910233807789004</v>
      </c>
      <c r="AN12">
        <v>0.66605515325659004</v>
      </c>
      <c r="AO12">
        <v>0</v>
      </c>
      <c r="AP12">
        <v>0.49424803090306541</v>
      </c>
      <c r="AQ12">
        <v>0</v>
      </c>
      <c r="AR12">
        <v>10.32123884728261</v>
      </c>
      <c r="AS12">
        <v>8.7834114536965249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799.33086754565124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9.0600499364747229</v>
      </c>
      <c r="L13">
        <v>444.52914713188528</v>
      </c>
      <c r="M13">
        <v>27.30055797955054</v>
      </c>
      <c r="N13">
        <v>35.24152651994681</v>
      </c>
      <c r="O13">
        <v>0</v>
      </c>
      <c r="P13">
        <v>41.452659724998277</v>
      </c>
      <c r="Q13">
        <v>6.4806696098675189</v>
      </c>
      <c r="R13">
        <v>6.2865640911182687</v>
      </c>
      <c r="S13">
        <v>7.8364683364485987</v>
      </c>
      <c r="T13">
        <v>0</v>
      </c>
      <c r="U13">
        <v>50.919865773935051</v>
      </c>
      <c r="V13">
        <v>4.251173897324656</v>
      </c>
      <c r="W13">
        <v>13.77278015141394</v>
      </c>
      <c r="X13">
        <v>43.530994936634499</v>
      </c>
      <c r="Y13">
        <v>0</v>
      </c>
      <c r="Z13">
        <v>5.806431613636363</v>
      </c>
      <c r="AA13">
        <v>7.9707310666666658</v>
      </c>
      <c r="AB13">
        <v>7.8183720395417318</v>
      </c>
      <c r="AC13">
        <v>5.7450405821326527</v>
      </c>
      <c r="AD13">
        <v>0</v>
      </c>
      <c r="AE13">
        <v>9.7811847810869903</v>
      </c>
      <c r="AF13">
        <v>2.3411079623401223</v>
      </c>
      <c r="AG13">
        <v>12.33054552729905</v>
      </c>
      <c r="AH13">
        <v>11.242735958477224</v>
      </c>
      <c r="AI13">
        <v>0</v>
      </c>
      <c r="AJ13">
        <v>0</v>
      </c>
      <c r="AK13">
        <v>20.676289617100078</v>
      </c>
      <c r="AL13">
        <v>0</v>
      </c>
      <c r="AM13">
        <v>4.6910233807789004</v>
      </c>
      <c r="AN13">
        <v>0.66605515325659004</v>
      </c>
      <c r="AO13">
        <v>0</v>
      </c>
      <c r="AP13">
        <v>0.34217161930405965</v>
      </c>
      <c r="AQ13">
        <v>0</v>
      </c>
      <c r="AR13">
        <v>10.32123884728261</v>
      </c>
      <c r="AS13">
        <v>8.7834114536965249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799.1787976921978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9.0600170031608052</v>
      </c>
      <c r="L14">
        <v>444.52914713188528</v>
      </c>
      <c r="M14">
        <v>27.30055797955054</v>
      </c>
      <c r="N14">
        <v>35.24152651994681</v>
      </c>
      <c r="O14">
        <v>0</v>
      </c>
      <c r="P14">
        <v>41.452659724998277</v>
      </c>
      <c r="Q14">
        <v>6.4806696098675189</v>
      </c>
      <c r="R14">
        <v>6.2865640911182687</v>
      </c>
      <c r="S14">
        <v>7.8364683364485987</v>
      </c>
      <c r="T14">
        <v>0</v>
      </c>
      <c r="U14">
        <v>50.919865773935051</v>
      </c>
      <c r="V14">
        <v>4.251173897324656</v>
      </c>
      <c r="W14">
        <v>13.77278015141394</v>
      </c>
      <c r="X14">
        <v>43.530994936634499</v>
      </c>
      <c r="Y14">
        <v>0</v>
      </c>
      <c r="Z14">
        <v>5.806431613636363</v>
      </c>
      <c r="AA14">
        <v>7.9707310666666658</v>
      </c>
      <c r="AB14">
        <v>7.8183720395417318</v>
      </c>
      <c r="AC14">
        <v>5.7450405821326527</v>
      </c>
      <c r="AD14">
        <v>0</v>
      </c>
      <c r="AE14">
        <v>9.7811847810869903</v>
      </c>
      <c r="AF14">
        <v>2.3411079623401223</v>
      </c>
      <c r="AG14">
        <v>12.33054552729905</v>
      </c>
      <c r="AH14">
        <v>11.242735958477224</v>
      </c>
      <c r="AI14">
        <v>0</v>
      </c>
      <c r="AJ14">
        <v>0</v>
      </c>
      <c r="AK14">
        <v>20.676289617100078</v>
      </c>
      <c r="AL14">
        <v>0</v>
      </c>
      <c r="AM14">
        <v>4.6910233807789004</v>
      </c>
      <c r="AN14">
        <v>0.66605515325659004</v>
      </c>
      <c r="AO14">
        <v>0</v>
      </c>
      <c r="AP14">
        <v>0.34217161930405965</v>
      </c>
      <c r="AQ14">
        <v>0</v>
      </c>
      <c r="AR14">
        <v>10.32123884728261</v>
      </c>
      <c r="AS14">
        <v>8.7834114536965249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799.17876475888374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9.060060953749316</v>
      </c>
      <c r="L15">
        <v>444.52914713188528</v>
      </c>
      <c r="M15">
        <v>27.30055797955054</v>
      </c>
      <c r="N15">
        <v>35.24152651994681</v>
      </c>
      <c r="O15">
        <v>0</v>
      </c>
      <c r="P15">
        <v>41.452659724998277</v>
      </c>
      <c r="Q15">
        <v>6.4806696098675189</v>
      </c>
      <c r="R15">
        <v>6.2865640911182687</v>
      </c>
      <c r="S15">
        <v>7.8364683364485987</v>
      </c>
      <c r="T15">
        <v>0</v>
      </c>
      <c r="U15">
        <v>50.919865773935051</v>
      </c>
      <c r="V15">
        <v>4.251173897324656</v>
      </c>
      <c r="W15">
        <v>13.77278015141394</v>
      </c>
      <c r="X15">
        <v>43.530994936634499</v>
      </c>
      <c r="Y15">
        <v>0</v>
      </c>
      <c r="Z15">
        <v>5.806431613636363</v>
      </c>
      <c r="AA15">
        <v>7.9707310666666658</v>
      </c>
      <c r="AB15">
        <v>7.8183720395417318</v>
      </c>
      <c r="AC15">
        <v>5.7450405821326527</v>
      </c>
      <c r="AD15">
        <v>0</v>
      </c>
      <c r="AE15">
        <v>9.7811847810869903</v>
      </c>
      <c r="AF15">
        <v>2.3411079623401223</v>
      </c>
      <c r="AG15">
        <v>12.33054552729905</v>
      </c>
      <c r="AH15">
        <v>11.242735958477224</v>
      </c>
      <c r="AI15">
        <v>0</v>
      </c>
      <c r="AJ15">
        <v>0</v>
      </c>
      <c r="AK15">
        <v>20.676289617100078</v>
      </c>
      <c r="AL15">
        <v>0</v>
      </c>
      <c r="AM15">
        <v>4.6910233807789004</v>
      </c>
      <c r="AN15">
        <v>0.66605515325659004</v>
      </c>
      <c r="AO15">
        <v>0</v>
      </c>
      <c r="AP15">
        <v>0.34217161930405965</v>
      </c>
      <c r="AQ15">
        <v>0</v>
      </c>
      <c r="AR15">
        <v>10.32123884728261</v>
      </c>
      <c r="AS15">
        <v>8.7834114536965249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799.17880870947238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5.1299856666062453</v>
      </c>
      <c r="L16">
        <v>350.19916271906118</v>
      </c>
      <c r="M16">
        <v>27.30055797955054</v>
      </c>
      <c r="N16">
        <v>35.24152651994681</v>
      </c>
      <c r="O16">
        <v>0</v>
      </c>
      <c r="P16">
        <v>41.452659724998277</v>
      </c>
      <c r="Q16">
        <v>3.560823848181339</v>
      </c>
      <c r="R16">
        <v>3.55973960821485</v>
      </c>
      <c r="S16">
        <v>4.3500852794496989</v>
      </c>
      <c r="T16">
        <v>0</v>
      </c>
      <c r="U16">
        <v>50.919865773935051</v>
      </c>
      <c r="V16">
        <v>3.3888359607087826</v>
      </c>
      <c r="W16">
        <v>13.77278015141394</v>
      </c>
      <c r="X16">
        <v>43.530994936634499</v>
      </c>
      <c r="Y16">
        <v>0</v>
      </c>
      <c r="Z16">
        <v>5.806431613636363</v>
      </c>
      <c r="AA16">
        <v>7.9707310666666658</v>
      </c>
      <c r="AB16">
        <v>7.8183720395417318</v>
      </c>
      <c r="AC16">
        <v>5.7450405821326527</v>
      </c>
      <c r="AD16">
        <v>0</v>
      </c>
      <c r="AE16">
        <v>9.7811847810869903</v>
      </c>
      <c r="AF16">
        <v>2.3411079623401223</v>
      </c>
      <c r="AG16">
        <v>12.33054552729905</v>
      </c>
      <c r="AH16">
        <v>11.242735958477224</v>
      </c>
      <c r="AI16">
        <v>0</v>
      </c>
      <c r="AJ16">
        <v>0</v>
      </c>
      <c r="AK16">
        <v>20.676289617100078</v>
      </c>
      <c r="AL16">
        <v>0</v>
      </c>
      <c r="AM16">
        <v>4.6910233807789004</v>
      </c>
      <c r="AN16">
        <v>0.66605515325659004</v>
      </c>
      <c r="AO16">
        <v>0</v>
      </c>
      <c r="AP16">
        <v>0.34217161930405965</v>
      </c>
      <c r="AQ16">
        <v>0</v>
      </c>
      <c r="AR16">
        <v>10.32123884728261</v>
      </c>
      <c r="AS16">
        <v>8.7834114536965249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690.92335777130074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5.129801368647974</v>
      </c>
      <c r="L17">
        <v>253.45920730685691</v>
      </c>
      <c r="M17">
        <v>27.30055797955054</v>
      </c>
      <c r="N17">
        <v>35.24152651994681</v>
      </c>
      <c r="O17">
        <v>0</v>
      </c>
      <c r="P17">
        <v>41.452659724998277</v>
      </c>
      <c r="Q17">
        <v>3.560823848181339</v>
      </c>
      <c r="R17">
        <v>3.55973960821485</v>
      </c>
      <c r="S17">
        <v>4.3500852794496989</v>
      </c>
      <c r="T17">
        <v>0</v>
      </c>
      <c r="U17">
        <v>50.919865773935051</v>
      </c>
      <c r="V17">
        <v>4.251173897324656</v>
      </c>
      <c r="W17">
        <v>13.77278015141394</v>
      </c>
      <c r="X17">
        <v>43.530994936634499</v>
      </c>
      <c r="Y17">
        <v>0</v>
      </c>
      <c r="Z17">
        <v>5.806431613636363</v>
      </c>
      <c r="AA17">
        <v>7.9707310666666658</v>
      </c>
      <c r="AB17">
        <v>7.8183720395417318</v>
      </c>
      <c r="AC17">
        <v>5.7450405821326527</v>
      </c>
      <c r="AD17">
        <v>0</v>
      </c>
      <c r="AE17">
        <v>9.7811847810869903</v>
      </c>
      <c r="AF17">
        <v>2.3411079623401223</v>
      </c>
      <c r="AG17">
        <v>12.33054552729905</v>
      </c>
      <c r="AH17">
        <v>11.242735958477224</v>
      </c>
      <c r="AI17">
        <v>0</v>
      </c>
      <c r="AJ17">
        <v>0</v>
      </c>
      <c r="AK17">
        <v>20.676289617100078</v>
      </c>
      <c r="AL17">
        <v>0</v>
      </c>
      <c r="AM17">
        <v>4.6910233807789004</v>
      </c>
      <c r="AN17">
        <v>0.66605515325659004</v>
      </c>
      <c r="AO17">
        <v>0</v>
      </c>
      <c r="AP17">
        <v>0.34217161930405965</v>
      </c>
      <c r="AQ17">
        <v>0</v>
      </c>
      <c r="AR17">
        <v>10.32123884728261</v>
      </c>
      <c r="AS17">
        <v>8.7834114536965249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595.04555599775404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5.129801368647974</v>
      </c>
      <c r="L18">
        <v>193.48016605110038</v>
      </c>
      <c r="M18">
        <v>27.30055797955054</v>
      </c>
      <c r="N18">
        <v>35.24152651994681</v>
      </c>
      <c r="O18">
        <v>0</v>
      </c>
      <c r="P18">
        <v>41.452659724998277</v>
      </c>
      <c r="Q18">
        <v>3.5589576440677968</v>
      </c>
      <c r="R18">
        <v>3.5584670029958057</v>
      </c>
      <c r="S18">
        <v>4.3506649345930235</v>
      </c>
      <c r="T18">
        <v>0</v>
      </c>
      <c r="U18">
        <v>50.919865773935051</v>
      </c>
      <c r="V18">
        <v>4.251173897324656</v>
      </c>
      <c r="W18">
        <v>13.77278015141394</v>
      </c>
      <c r="X18">
        <v>43.530994936634499</v>
      </c>
      <c r="Y18">
        <v>0</v>
      </c>
      <c r="Z18">
        <v>5.806431613636363</v>
      </c>
      <c r="AA18">
        <v>7.9707310666666658</v>
      </c>
      <c r="AB18">
        <v>7.8183720395417318</v>
      </c>
      <c r="AC18">
        <v>5.7450405821326527</v>
      </c>
      <c r="AD18">
        <v>0</v>
      </c>
      <c r="AE18">
        <v>9.7811847810869903</v>
      </c>
      <c r="AF18">
        <v>2.3411079623401223</v>
      </c>
      <c r="AG18">
        <v>12.33054552729905</v>
      </c>
      <c r="AH18">
        <v>11.242735958477224</v>
      </c>
      <c r="AI18">
        <v>0</v>
      </c>
      <c r="AJ18">
        <v>0</v>
      </c>
      <c r="AK18">
        <v>20.676289617100078</v>
      </c>
      <c r="AL18">
        <v>0</v>
      </c>
      <c r="AM18">
        <v>4.6910233807789004</v>
      </c>
      <c r="AN18">
        <v>0.66605515325659004</v>
      </c>
      <c r="AO18">
        <v>0</v>
      </c>
      <c r="AP18">
        <v>0.34217161930405965</v>
      </c>
      <c r="AQ18">
        <v>0</v>
      </c>
      <c r="AR18">
        <v>10.32123884728261</v>
      </c>
      <c r="AS18">
        <v>8.7834114536965249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535.06395558780832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5.129801368647974</v>
      </c>
      <c r="L19">
        <v>193.48417013924771</v>
      </c>
      <c r="M19">
        <v>27.30055797955054</v>
      </c>
      <c r="N19">
        <v>35.24152651994681</v>
      </c>
      <c r="O19">
        <v>0</v>
      </c>
      <c r="P19">
        <v>41.452659724998277</v>
      </c>
      <c r="Q19">
        <v>3.5588870788643536</v>
      </c>
      <c r="R19">
        <v>3.5584670029958057</v>
      </c>
      <c r="S19">
        <v>4.3588102751119644</v>
      </c>
      <c r="T19">
        <v>0</v>
      </c>
      <c r="U19">
        <v>50.919865773935051</v>
      </c>
      <c r="V19">
        <v>4.251173897324656</v>
      </c>
      <c r="W19">
        <v>13.77278015141394</v>
      </c>
      <c r="X19">
        <v>43.530994936634499</v>
      </c>
      <c r="Y19">
        <v>0</v>
      </c>
      <c r="Z19">
        <v>5.806431613636363</v>
      </c>
      <c r="AA19">
        <v>7.9707310666666658</v>
      </c>
      <c r="AB19">
        <v>7.8183720395417318</v>
      </c>
      <c r="AC19">
        <v>5.7450405821326527</v>
      </c>
      <c r="AD19">
        <v>0</v>
      </c>
      <c r="AE19">
        <v>9.7811847810869903</v>
      </c>
      <c r="AF19">
        <v>2.3411079623401223</v>
      </c>
      <c r="AG19">
        <v>12.33054552729905</v>
      </c>
      <c r="AH19">
        <v>11.242735958477224</v>
      </c>
      <c r="AI19">
        <v>0.94466632541305984</v>
      </c>
      <c r="AJ19">
        <v>0</v>
      </c>
      <c r="AK19">
        <v>20.676289617100078</v>
      </c>
      <c r="AL19">
        <v>0</v>
      </c>
      <c r="AM19">
        <v>4.6910233807789004</v>
      </c>
      <c r="AN19">
        <v>0.66605515325659004</v>
      </c>
      <c r="AO19">
        <v>0</v>
      </c>
      <c r="AP19">
        <v>0.34217161930405965</v>
      </c>
      <c r="AQ19">
        <v>0</v>
      </c>
      <c r="AR19">
        <v>10.32123884728261</v>
      </c>
      <c r="AS19">
        <v>8.7834114536965249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536.02070077668418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5.129801368647974</v>
      </c>
      <c r="L20">
        <v>193.48417013924771</v>
      </c>
      <c r="M20">
        <v>27.30055797955054</v>
      </c>
      <c r="N20">
        <v>35.24152651994681</v>
      </c>
      <c r="O20">
        <v>0</v>
      </c>
      <c r="P20">
        <v>41.452659724998277</v>
      </c>
      <c r="Q20">
        <v>3.5588870788643536</v>
      </c>
      <c r="R20">
        <v>3.55973960821485</v>
      </c>
      <c r="S20">
        <v>4.3588102751119644</v>
      </c>
      <c r="T20">
        <v>0</v>
      </c>
      <c r="U20">
        <v>50.919865773935051</v>
      </c>
      <c r="V20">
        <v>4.251173897324656</v>
      </c>
      <c r="W20">
        <v>13.77278015141394</v>
      </c>
      <c r="X20">
        <v>43.530994936634499</v>
      </c>
      <c r="Y20">
        <v>0</v>
      </c>
      <c r="Z20">
        <v>5.806431613636363</v>
      </c>
      <c r="AA20">
        <v>7.9707310666666658</v>
      </c>
      <c r="AB20">
        <v>7.8183720395417318</v>
      </c>
      <c r="AC20">
        <v>5.7450405821326527</v>
      </c>
      <c r="AD20">
        <v>0</v>
      </c>
      <c r="AE20">
        <v>9.7811847810869903</v>
      </c>
      <c r="AF20">
        <v>2.3411079623401223</v>
      </c>
      <c r="AG20">
        <v>12.33054552729905</v>
      </c>
      <c r="AH20">
        <v>11.242735958477224</v>
      </c>
      <c r="AI20">
        <v>0.94466632541305984</v>
      </c>
      <c r="AJ20">
        <v>0</v>
      </c>
      <c r="AK20">
        <v>20.676289617100078</v>
      </c>
      <c r="AL20">
        <v>0</v>
      </c>
      <c r="AM20">
        <v>4.6910233807789004</v>
      </c>
      <c r="AN20">
        <v>0.66605515325659004</v>
      </c>
      <c r="AO20">
        <v>0</v>
      </c>
      <c r="AP20">
        <v>0.49424803090306541</v>
      </c>
      <c r="AQ20">
        <v>0</v>
      </c>
      <c r="AR20">
        <v>10.32123884728261</v>
      </c>
      <c r="AS20">
        <v>8.7834114536965249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536.17404979350215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5.129801368647974</v>
      </c>
      <c r="L21">
        <v>193.48417013924771</v>
      </c>
      <c r="M21">
        <v>27.30055797955054</v>
      </c>
      <c r="N21">
        <v>35.24152651994681</v>
      </c>
      <c r="O21">
        <v>0</v>
      </c>
      <c r="P21">
        <v>41.452659724998277</v>
      </c>
      <c r="Q21">
        <v>3.5588870788643536</v>
      </c>
      <c r="R21">
        <v>3.5573770144546648</v>
      </c>
      <c r="S21">
        <v>4.3588102751119644</v>
      </c>
      <c r="T21">
        <v>0</v>
      </c>
      <c r="U21">
        <v>50.919865773935051</v>
      </c>
      <c r="V21">
        <v>4.251173897324656</v>
      </c>
      <c r="W21">
        <v>13.77278015141394</v>
      </c>
      <c r="X21">
        <v>43.530994936634499</v>
      </c>
      <c r="Y21">
        <v>0</v>
      </c>
      <c r="Z21">
        <v>5.806431613636363</v>
      </c>
      <c r="AA21">
        <v>7.9707310666666658</v>
      </c>
      <c r="AB21">
        <v>7.8183720395417318</v>
      </c>
      <c r="AC21">
        <v>5.7450405821326527</v>
      </c>
      <c r="AD21">
        <v>0</v>
      </c>
      <c r="AE21">
        <v>9.7811847810869903</v>
      </c>
      <c r="AF21">
        <v>2.3411079623401223</v>
      </c>
      <c r="AG21">
        <v>12.33054552729905</v>
      </c>
      <c r="AH21">
        <v>11.242735958477224</v>
      </c>
      <c r="AI21">
        <v>4.5343973379597005</v>
      </c>
      <c r="AJ21">
        <v>0</v>
      </c>
      <c r="AK21">
        <v>20.676289617100078</v>
      </c>
      <c r="AL21">
        <v>0</v>
      </c>
      <c r="AM21">
        <v>4.6910233807789004</v>
      </c>
      <c r="AN21">
        <v>0.66605515325659004</v>
      </c>
      <c r="AO21">
        <v>0</v>
      </c>
      <c r="AP21">
        <v>0.49424803090306541</v>
      </c>
      <c r="AQ21">
        <v>0</v>
      </c>
      <c r="AR21">
        <v>10.32123884728261</v>
      </c>
      <c r="AS21">
        <v>8.7834114536965249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539.76141821228873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5.129801368647974</v>
      </c>
      <c r="L22">
        <v>244.5795571002572</v>
      </c>
      <c r="M22">
        <v>27.30055797955054</v>
      </c>
      <c r="N22">
        <v>35.24152651994681</v>
      </c>
      <c r="O22">
        <v>0</v>
      </c>
      <c r="P22">
        <v>41.452659724998277</v>
      </c>
      <c r="Q22">
        <v>3.5588870788643536</v>
      </c>
      <c r="R22">
        <v>3.5573770144546648</v>
      </c>
      <c r="S22">
        <v>4.3588102751119644</v>
      </c>
      <c r="T22">
        <v>0</v>
      </c>
      <c r="U22">
        <v>50.919865773935051</v>
      </c>
      <c r="V22">
        <v>4.251173897324656</v>
      </c>
      <c r="W22">
        <v>13.77278015141394</v>
      </c>
      <c r="X22">
        <v>43.530994936634499</v>
      </c>
      <c r="Y22">
        <v>0</v>
      </c>
      <c r="Z22">
        <v>5.806431613636363</v>
      </c>
      <c r="AA22">
        <v>7.9707310666666658</v>
      </c>
      <c r="AB22">
        <v>7.8183720395417318</v>
      </c>
      <c r="AC22">
        <v>5.7450405821326527</v>
      </c>
      <c r="AD22">
        <v>0</v>
      </c>
      <c r="AE22">
        <v>9.7811847810869903</v>
      </c>
      <c r="AF22">
        <v>2.3411079623401223</v>
      </c>
      <c r="AG22">
        <v>12.33054552729905</v>
      </c>
      <c r="AH22">
        <v>11.242735958477224</v>
      </c>
      <c r="AI22">
        <v>4.5343973379597005</v>
      </c>
      <c r="AJ22">
        <v>0</v>
      </c>
      <c r="AK22">
        <v>20.676289617100078</v>
      </c>
      <c r="AL22">
        <v>0</v>
      </c>
      <c r="AM22">
        <v>4.6910233807789004</v>
      </c>
      <c r="AN22">
        <v>0.66605515325659004</v>
      </c>
      <c r="AO22">
        <v>0</v>
      </c>
      <c r="AP22">
        <v>0.49424803090306541</v>
      </c>
      <c r="AQ22">
        <v>0</v>
      </c>
      <c r="AR22">
        <v>10.32123884728261</v>
      </c>
      <c r="AS22">
        <v>8.7834114536965249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590.8568051732982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5.129801368647974</v>
      </c>
      <c r="L23">
        <v>344.79892654717793</v>
      </c>
      <c r="M23">
        <v>27.30055797955054</v>
      </c>
      <c r="N23">
        <v>35.24152651994681</v>
      </c>
      <c r="O23">
        <v>0</v>
      </c>
      <c r="P23">
        <v>41.452659724998277</v>
      </c>
      <c r="Q23">
        <v>3.5588870788643536</v>
      </c>
      <c r="R23">
        <v>3.5573770144546648</v>
      </c>
      <c r="S23">
        <v>4.3588102751119644</v>
      </c>
      <c r="T23">
        <v>0</v>
      </c>
      <c r="U23">
        <v>50.919865773935051</v>
      </c>
      <c r="V23">
        <v>3.3890442163543439</v>
      </c>
      <c r="W23">
        <v>7.5979790240123934</v>
      </c>
      <c r="X23">
        <v>24.669794880438289</v>
      </c>
      <c r="Y23">
        <v>0</v>
      </c>
      <c r="Z23">
        <v>5.806431613636363</v>
      </c>
      <c r="AA23">
        <v>7.9707310666666658</v>
      </c>
      <c r="AB23">
        <v>7.8183720395417318</v>
      </c>
      <c r="AC23">
        <v>5.7450405821326527</v>
      </c>
      <c r="AD23">
        <v>2.6661932595264681</v>
      </c>
      <c r="AE23">
        <v>9.7811847810869903</v>
      </c>
      <c r="AF23">
        <v>2.3411079623401223</v>
      </c>
      <c r="AG23">
        <v>12.33054552729905</v>
      </c>
      <c r="AH23">
        <v>11.242735958477224</v>
      </c>
      <c r="AI23">
        <v>0.94466632541305984</v>
      </c>
      <c r="AJ23">
        <v>0</v>
      </c>
      <c r="AK23">
        <v>20.676289617100078</v>
      </c>
      <c r="AL23">
        <v>0</v>
      </c>
      <c r="AM23">
        <v>4.6910233807789004</v>
      </c>
      <c r="AN23">
        <v>0.66605515325659004</v>
      </c>
      <c r="AO23">
        <v>0</v>
      </c>
      <c r="AP23">
        <v>0.49424803090306541</v>
      </c>
      <c r="AQ23">
        <v>0</v>
      </c>
      <c r="AR23">
        <v>10.32123884728261</v>
      </c>
      <c r="AS23">
        <v>8.7834114536965249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664.25450600263082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9.0599939227260524</v>
      </c>
      <c r="L24">
        <v>427.83848346147778</v>
      </c>
      <c r="M24">
        <v>27.30055797955054</v>
      </c>
      <c r="N24">
        <v>35.24152651994681</v>
      </c>
      <c r="O24">
        <v>0</v>
      </c>
      <c r="P24">
        <v>41.452659724998277</v>
      </c>
      <c r="Q24">
        <v>6.4811254736842114</v>
      </c>
      <c r="R24">
        <v>6.2859018635097499</v>
      </c>
      <c r="S24">
        <v>7.8369740414173954</v>
      </c>
      <c r="T24">
        <v>0</v>
      </c>
      <c r="U24">
        <v>50.919865773935051</v>
      </c>
      <c r="V24">
        <v>4.1795155383373688</v>
      </c>
      <c r="W24">
        <v>13.654449474393534</v>
      </c>
      <c r="X24">
        <v>43.070483833368691</v>
      </c>
      <c r="Y24">
        <v>0</v>
      </c>
      <c r="Z24">
        <v>5.806431613636363</v>
      </c>
      <c r="AA24">
        <v>7.9707310666666658</v>
      </c>
      <c r="AB24">
        <v>7.8183720395417318</v>
      </c>
      <c r="AC24">
        <v>5.7450405821326527</v>
      </c>
      <c r="AD24">
        <v>2.6661932595264681</v>
      </c>
      <c r="AE24">
        <v>9.7811847810869903</v>
      </c>
      <c r="AF24">
        <v>2.3411079623401223</v>
      </c>
      <c r="AG24">
        <v>12.33054552729905</v>
      </c>
      <c r="AH24">
        <v>11.242735958477224</v>
      </c>
      <c r="AI24">
        <v>0.94466632541305984</v>
      </c>
      <c r="AJ24">
        <v>0</v>
      </c>
      <c r="AK24">
        <v>20.676289617100078</v>
      </c>
      <c r="AL24">
        <v>0</v>
      </c>
      <c r="AM24">
        <v>4.6910233807789004</v>
      </c>
      <c r="AN24">
        <v>0.66605515325659004</v>
      </c>
      <c r="AO24">
        <v>0</v>
      </c>
      <c r="AP24">
        <v>0.49424803090306541</v>
      </c>
      <c r="AQ24">
        <v>0</v>
      </c>
      <c r="AR24">
        <v>10.32123884728261</v>
      </c>
      <c r="AS24">
        <v>8.7834114536965249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785.60081320648362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9.0599939227260524</v>
      </c>
      <c r="L25">
        <v>444.5362384492509</v>
      </c>
      <c r="M25">
        <v>27.30055797955054</v>
      </c>
      <c r="N25">
        <v>35.24152651994681</v>
      </c>
      <c r="O25">
        <v>0</v>
      </c>
      <c r="P25">
        <v>41.452659724998277</v>
      </c>
      <c r="Q25">
        <v>6.4811254736842114</v>
      </c>
      <c r="R25">
        <v>6.2859018635097499</v>
      </c>
      <c r="S25">
        <v>7.8369740414173954</v>
      </c>
      <c r="T25">
        <v>0</v>
      </c>
      <c r="U25">
        <v>50.919865773935051</v>
      </c>
      <c r="V25">
        <v>4.2516770452740271</v>
      </c>
      <c r="W25">
        <v>13.77278015141394</v>
      </c>
      <c r="X25">
        <v>43.530994936634499</v>
      </c>
      <c r="Y25">
        <v>0</v>
      </c>
      <c r="Z25">
        <v>5.806431613636363</v>
      </c>
      <c r="AA25">
        <v>7.9707310666666658</v>
      </c>
      <c r="AB25">
        <v>7.8183720395417318</v>
      </c>
      <c r="AC25">
        <v>5.7450405821326527</v>
      </c>
      <c r="AD25">
        <v>2.6661932595264681</v>
      </c>
      <c r="AE25">
        <v>9.7811847810869903</v>
      </c>
      <c r="AF25">
        <v>2.3411079623401223</v>
      </c>
      <c r="AG25">
        <v>12.33054552729905</v>
      </c>
      <c r="AH25">
        <v>11.242735958477224</v>
      </c>
      <c r="AI25">
        <v>0.94466632541305984</v>
      </c>
      <c r="AJ25">
        <v>0</v>
      </c>
      <c r="AK25">
        <v>20.676289617100078</v>
      </c>
      <c r="AL25">
        <v>0</v>
      </c>
      <c r="AM25">
        <v>4.6910233807789004</v>
      </c>
      <c r="AN25">
        <v>0.66605515325659004</v>
      </c>
      <c r="AO25">
        <v>0</v>
      </c>
      <c r="AP25">
        <v>0.49424803090306541</v>
      </c>
      <c r="AQ25">
        <v>0</v>
      </c>
      <c r="AR25">
        <v>10.32123884728261</v>
      </c>
      <c r="AS25">
        <v>8.7834114536965249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802.94957148147955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9.0600925406989852</v>
      </c>
      <c r="L26">
        <v>444.5362384492509</v>
      </c>
      <c r="M26">
        <v>27.30055797955054</v>
      </c>
      <c r="N26">
        <v>35.24152651994681</v>
      </c>
      <c r="O26">
        <v>0</v>
      </c>
      <c r="P26">
        <v>41.452659724998277</v>
      </c>
      <c r="Q26">
        <v>6.4811254736842114</v>
      </c>
      <c r="R26">
        <v>6.2859018635097499</v>
      </c>
      <c r="S26">
        <v>7.8369740414173954</v>
      </c>
      <c r="T26">
        <v>0</v>
      </c>
      <c r="U26">
        <v>50.919865773935051</v>
      </c>
      <c r="V26">
        <v>4.2516770452740271</v>
      </c>
      <c r="W26">
        <v>13.77278015141394</v>
      </c>
      <c r="X26">
        <v>43.530994936634499</v>
      </c>
      <c r="Y26">
        <v>0</v>
      </c>
      <c r="Z26">
        <v>5.806431613636363</v>
      </c>
      <c r="AA26">
        <v>7.9707310666666658</v>
      </c>
      <c r="AB26">
        <v>7.8183720395417318</v>
      </c>
      <c r="AC26">
        <v>5.7450405821326527</v>
      </c>
      <c r="AD26">
        <v>2.6661932595264681</v>
      </c>
      <c r="AE26">
        <v>9.7811847810869903</v>
      </c>
      <c r="AF26">
        <v>2.3411079623401223</v>
      </c>
      <c r="AG26">
        <v>12.33054552729905</v>
      </c>
      <c r="AH26">
        <v>11.242735958477224</v>
      </c>
      <c r="AI26">
        <v>0.94466632541305984</v>
      </c>
      <c r="AJ26">
        <v>0</v>
      </c>
      <c r="AK26">
        <v>20.676289617100078</v>
      </c>
      <c r="AL26">
        <v>0</v>
      </c>
      <c r="AM26">
        <v>4.6910233807789004</v>
      </c>
      <c r="AN26">
        <v>0.66605515325659004</v>
      </c>
      <c r="AO26">
        <v>0</v>
      </c>
      <c r="AP26">
        <v>0.49424803090306541</v>
      </c>
      <c r="AQ26">
        <v>0</v>
      </c>
      <c r="AR26">
        <v>10.32123884728261</v>
      </c>
      <c r="AS26">
        <v>8.7834114536965249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802.94967009945253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9.0600925406989852</v>
      </c>
      <c r="L27">
        <v>444.5362384492509</v>
      </c>
      <c r="M27">
        <v>27.30055797955054</v>
      </c>
      <c r="N27">
        <v>35.24152651994681</v>
      </c>
      <c r="O27">
        <v>0</v>
      </c>
      <c r="P27">
        <v>41.452659724998277</v>
      </c>
      <c r="Q27">
        <v>6.4811254736842114</v>
      </c>
      <c r="R27">
        <v>6.2859018635097499</v>
      </c>
      <c r="S27">
        <v>7.8369740414173954</v>
      </c>
      <c r="T27">
        <v>0</v>
      </c>
      <c r="U27">
        <v>50.919865773935051</v>
      </c>
      <c r="V27">
        <v>4.2516770452740271</v>
      </c>
      <c r="W27">
        <v>13.771619638089916</v>
      </c>
      <c r="X27">
        <v>43.529854773606274</v>
      </c>
      <c r="Y27">
        <v>0</v>
      </c>
      <c r="Z27">
        <v>5.806431613636363</v>
      </c>
      <c r="AA27">
        <v>7.9707310666666658</v>
      </c>
      <c r="AB27">
        <v>7.8183720395417318</v>
      </c>
      <c r="AC27">
        <v>5.7450405821326527</v>
      </c>
      <c r="AD27">
        <v>5.4108038163694685</v>
      </c>
      <c r="AE27">
        <v>9.7811847810869903</v>
      </c>
      <c r="AF27">
        <v>2.3411079623401223</v>
      </c>
      <c r="AG27">
        <v>12.33054552729905</v>
      </c>
      <c r="AH27">
        <v>11.242735958477224</v>
      </c>
      <c r="AI27">
        <v>0.94466632541305984</v>
      </c>
      <c r="AJ27">
        <v>0</v>
      </c>
      <c r="AK27">
        <v>20.676289617100078</v>
      </c>
      <c r="AL27">
        <v>0</v>
      </c>
      <c r="AM27">
        <v>4.6910233807789004</v>
      </c>
      <c r="AN27">
        <v>0.66605515325659004</v>
      </c>
      <c r="AO27">
        <v>0</v>
      </c>
      <c r="AP27">
        <v>0.45622892800331399</v>
      </c>
      <c r="AQ27">
        <v>0</v>
      </c>
      <c r="AR27">
        <v>10.32123884728261</v>
      </c>
      <c r="AS27">
        <v>8.7834114536965249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805.65396087704346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9.0600925406989852</v>
      </c>
      <c r="L28">
        <v>428.04051865797027</v>
      </c>
      <c r="M28">
        <v>27.30055797955054</v>
      </c>
      <c r="N28">
        <v>35.24152651994681</v>
      </c>
      <c r="O28">
        <v>0</v>
      </c>
      <c r="P28">
        <v>41.452659724998277</v>
      </c>
      <c r="Q28">
        <v>6.4811254736842114</v>
      </c>
      <c r="R28">
        <v>6.2859018635097499</v>
      </c>
      <c r="S28">
        <v>7.8369740414173954</v>
      </c>
      <c r="T28">
        <v>0</v>
      </c>
      <c r="U28">
        <v>50.919865773935051</v>
      </c>
      <c r="V28">
        <v>4.2516770452740271</v>
      </c>
      <c r="W28">
        <v>13.771619638089916</v>
      </c>
      <c r="X28">
        <v>43.529854773606274</v>
      </c>
      <c r="Y28">
        <v>0</v>
      </c>
      <c r="Z28">
        <v>5.806431613636363</v>
      </c>
      <c r="AA28">
        <v>7.9707310666666658</v>
      </c>
      <c r="AB28">
        <v>7.8183720395417318</v>
      </c>
      <c r="AC28">
        <v>5.7450405821326527</v>
      </c>
      <c r="AD28">
        <v>5.4108038163694685</v>
      </c>
      <c r="AE28">
        <v>9.7811847810869903</v>
      </c>
      <c r="AF28">
        <v>2.3411079623401223</v>
      </c>
      <c r="AG28">
        <v>12.33054552729905</v>
      </c>
      <c r="AH28">
        <v>11.242735958477224</v>
      </c>
      <c r="AI28">
        <v>1.8893321388146265</v>
      </c>
      <c r="AJ28">
        <v>0</v>
      </c>
      <c r="AK28">
        <v>20.676289617100078</v>
      </c>
      <c r="AL28">
        <v>0</v>
      </c>
      <c r="AM28">
        <v>4.6910233807789004</v>
      </c>
      <c r="AN28">
        <v>0.66605515325659004</v>
      </c>
      <c r="AO28">
        <v>0</v>
      </c>
      <c r="AP28">
        <v>0.45622892800331399</v>
      </c>
      <c r="AQ28">
        <v>0</v>
      </c>
      <c r="AR28">
        <v>10.32123884728261</v>
      </c>
      <c r="AS28">
        <v>8.7834114536965249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790.1029068991644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9.0799520914910143</v>
      </c>
      <c r="L29">
        <v>337.50135132175149</v>
      </c>
      <c r="M29">
        <v>27.300825319829428</v>
      </c>
      <c r="N29">
        <v>35.240239286165128</v>
      </c>
      <c r="O29">
        <v>0</v>
      </c>
      <c r="P29">
        <v>41.450898773635664</v>
      </c>
      <c r="Q29">
        <v>6.4811254736842114</v>
      </c>
      <c r="R29">
        <v>6.2859018635097499</v>
      </c>
      <c r="S29">
        <v>7.8369740414173954</v>
      </c>
      <c r="T29">
        <v>0</v>
      </c>
      <c r="U29">
        <v>50.919865773935051</v>
      </c>
      <c r="V29">
        <v>4.2516770452740271</v>
      </c>
      <c r="W29">
        <v>13.771619638089916</v>
      </c>
      <c r="X29">
        <v>43.529854773606274</v>
      </c>
      <c r="Y29">
        <v>0</v>
      </c>
      <c r="Z29">
        <v>5.806431613636363</v>
      </c>
      <c r="AA29">
        <v>7.9707310666666658</v>
      </c>
      <c r="AB29">
        <v>7.8183720395417318</v>
      </c>
      <c r="AC29">
        <v>5.7450405821326527</v>
      </c>
      <c r="AD29">
        <v>5.4108038163694685</v>
      </c>
      <c r="AE29">
        <v>9.7811847810869903</v>
      </c>
      <c r="AF29">
        <v>2.3411079623401223</v>
      </c>
      <c r="AG29">
        <v>12.33054552729905</v>
      </c>
      <c r="AH29">
        <v>11.242735958477224</v>
      </c>
      <c r="AI29">
        <v>9.7066332498114036</v>
      </c>
      <c r="AJ29">
        <v>0</v>
      </c>
      <c r="AK29">
        <v>20.676289617100078</v>
      </c>
      <c r="AL29">
        <v>0</v>
      </c>
      <c r="AM29">
        <v>4.6910233807789004</v>
      </c>
      <c r="AN29">
        <v>0.66605515325659004</v>
      </c>
      <c r="AO29">
        <v>0</v>
      </c>
      <c r="AP29">
        <v>0.45622892800331399</v>
      </c>
      <c r="AQ29">
        <v>0</v>
      </c>
      <c r="AR29">
        <v>10.32123884728261</v>
      </c>
      <c r="AS29">
        <v>8.7834114536965249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707.39811937986906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5.129801368647974</v>
      </c>
      <c r="L30">
        <v>308.03356791185496</v>
      </c>
      <c r="M30">
        <v>27.300825319829428</v>
      </c>
      <c r="N30">
        <v>35.240239286165128</v>
      </c>
      <c r="O30">
        <v>0</v>
      </c>
      <c r="P30">
        <v>41.450898773635664</v>
      </c>
      <c r="Q30">
        <v>3.5612383529411762</v>
      </c>
      <c r="R30">
        <v>3.5573770144546648</v>
      </c>
      <c r="S30">
        <v>4.3507240460526315</v>
      </c>
      <c r="T30">
        <v>0</v>
      </c>
      <c r="U30">
        <v>50.919865773935051</v>
      </c>
      <c r="V30">
        <v>4.2516770452740271</v>
      </c>
      <c r="W30">
        <v>13.771619638089916</v>
      </c>
      <c r="X30">
        <v>43.529854773606274</v>
      </c>
      <c r="Y30">
        <v>0</v>
      </c>
      <c r="Z30">
        <v>5.806431613636363</v>
      </c>
      <c r="AA30">
        <v>7.9707310666666658</v>
      </c>
      <c r="AB30">
        <v>7.8183720395417318</v>
      </c>
      <c r="AC30">
        <v>5.7450405821326527</v>
      </c>
      <c r="AD30">
        <v>5.4108038163694685</v>
      </c>
      <c r="AE30">
        <v>9.7811847810869903</v>
      </c>
      <c r="AF30">
        <v>2.3411079623401223</v>
      </c>
      <c r="AG30">
        <v>12.33054552729905</v>
      </c>
      <c r="AH30">
        <v>11.242735958477224</v>
      </c>
      <c r="AI30">
        <v>9.7066332498114036</v>
      </c>
      <c r="AJ30">
        <v>0</v>
      </c>
      <c r="AK30">
        <v>20.676289617100078</v>
      </c>
      <c r="AL30">
        <v>0</v>
      </c>
      <c r="AM30">
        <v>4.6910233807789004</v>
      </c>
      <c r="AN30">
        <v>0.66605515325659004</v>
      </c>
      <c r="AO30">
        <v>0</v>
      </c>
      <c r="AP30">
        <v>0.45622892800331399</v>
      </c>
      <c r="AQ30">
        <v>0</v>
      </c>
      <c r="AR30">
        <v>10.32123884728261</v>
      </c>
      <c r="AS30">
        <v>8.7834114536965249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664.84552328196662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5.129801368647974</v>
      </c>
      <c r="L31">
        <v>212.24073526454708</v>
      </c>
      <c r="M31">
        <v>27.300825319829428</v>
      </c>
      <c r="N31">
        <v>35.240239286165128</v>
      </c>
      <c r="O31">
        <v>0</v>
      </c>
      <c r="P31">
        <v>41.450898773635664</v>
      </c>
      <c r="Q31">
        <v>3.5588870788643536</v>
      </c>
      <c r="R31">
        <v>3.5608245953488371</v>
      </c>
      <c r="S31">
        <v>4.3588102751119644</v>
      </c>
      <c r="T31">
        <v>0</v>
      </c>
      <c r="U31">
        <v>50.919865773935051</v>
      </c>
      <c r="V31">
        <v>4.2516770452740271</v>
      </c>
      <c r="W31">
        <v>13.771619638089916</v>
      </c>
      <c r="X31">
        <v>43.529854773606274</v>
      </c>
      <c r="Y31">
        <v>0</v>
      </c>
      <c r="Z31">
        <v>5.806431613636363</v>
      </c>
      <c r="AA31">
        <v>4.1691612561181435</v>
      </c>
      <c r="AB31">
        <v>7.8183720395417318</v>
      </c>
      <c r="AC31">
        <v>5.7450405821326527</v>
      </c>
      <c r="AD31">
        <v>5.4108038163694685</v>
      </c>
      <c r="AE31">
        <v>14.469208418313697</v>
      </c>
      <c r="AF31">
        <v>2.3411079623401223</v>
      </c>
      <c r="AG31">
        <v>12.33054552729905</v>
      </c>
      <c r="AH31">
        <v>11.242735958477224</v>
      </c>
      <c r="AI31">
        <v>9.7066332498114036</v>
      </c>
      <c r="AJ31">
        <v>0</v>
      </c>
      <c r="AK31">
        <v>20.676289617100078</v>
      </c>
      <c r="AL31">
        <v>0</v>
      </c>
      <c r="AM31">
        <v>4.6910233807789004</v>
      </c>
      <c r="AN31">
        <v>0.66605515325659004</v>
      </c>
      <c r="AO31">
        <v>0</v>
      </c>
      <c r="AP31">
        <v>0.19009551449875722</v>
      </c>
      <c r="AQ31">
        <v>0</v>
      </c>
      <c r="AR31">
        <v>10.32123884728261</v>
      </c>
      <c r="AS31">
        <v>8.7834114536965249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569.68219358370925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5.129801368647974</v>
      </c>
      <c r="L32">
        <v>193.48417013924771</v>
      </c>
      <c r="M32">
        <v>27.300825319829428</v>
      </c>
      <c r="N32">
        <v>35.240239286165128</v>
      </c>
      <c r="O32">
        <v>0</v>
      </c>
      <c r="P32">
        <v>41.450898773635664</v>
      </c>
      <c r="Q32">
        <v>3.5588870788643536</v>
      </c>
      <c r="R32">
        <v>6.2910088950735767</v>
      </c>
      <c r="S32">
        <v>4.3588102751119644</v>
      </c>
      <c r="T32">
        <v>0</v>
      </c>
      <c r="U32">
        <v>50.919865773935051</v>
      </c>
      <c r="V32">
        <v>4.2516770452740271</v>
      </c>
      <c r="W32">
        <v>13.771619638089916</v>
      </c>
      <c r="X32">
        <v>43.529854773606274</v>
      </c>
      <c r="Y32">
        <v>0</v>
      </c>
      <c r="Z32">
        <v>5.806431613636363</v>
      </c>
      <c r="AA32">
        <v>4.1691612561181435</v>
      </c>
      <c r="AB32">
        <v>7.8183720395417318</v>
      </c>
      <c r="AC32">
        <v>5.7450405821326527</v>
      </c>
      <c r="AD32">
        <v>5.4108038163694685</v>
      </c>
      <c r="AE32">
        <v>14.469208418313697</v>
      </c>
      <c r="AF32">
        <v>2.3411079623401223</v>
      </c>
      <c r="AG32">
        <v>12.33054552729905</v>
      </c>
      <c r="AH32">
        <v>11.242735958477224</v>
      </c>
      <c r="AI32">
        <v>9.7066332498114036</v>
      </c>
      <c r="AJ32">
        <v>0</v>
      </c>
      <c r="AK32">
        <v>20.676289617100078</v>
      </c>
      <c r="AL32">
        <v>0</v>
      </c>
      <c r="AM32">
        <v>4.6910233807789004</v>
      </c>
      <c r="AN32">
        <v>0.66605515325659004</v>
      </c>
      <c r="AO32">
        <v>0</v>
      </c>
      <c r="AP32">
        <v>0.19009551449875722</v>
      </c>
      <c r="AQ32">
        <v>0</v>
      </c>
      <c r="AR32">
        <v>12.123359998641304</v>
      </c>
      <c r="AS32">
        <v>8.7834114536965249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555.45793390949325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5.129801368647974</v>
      </c>
      <c r="L33">
        <v>193.48417013924771</v>
      </c>
      <c r="M33">
        <v>27.300825319829428</v>
      </c>
      <c r="N33">
        <v>35.240239286165128</v>
      </c>
      <c r="O33">
        <v>0</v>
      </c>
      <c r="P33">
        <v>41.450898773635664</v>
      </c>
      <c r="Q33">
        <v>3.5588870788643536</v>
      </c>
      <c r="R33">
        <v>6.2910088950735767</v>
      </c>
      <c r="S33">
        <v>4.3588102751119644</v>
      </c>
      <c r="T33">
        <v>0</v>
      </c>
      <c r="U33">
        <v>50.919865773935051</v>
      </c>
      <c r="V33">
        <v>4.2516770452740271</v>
      </c>
      <c r="W33">
        <v>13.771619638089916</v>
      </c>
      <c r="X33">
        <v>43.529854773606274</v>
      </c>
      <c r="Y33">
        <v>0</v>
      </c>
      <c r="Z33">
        <v>5.806431613636363</v>
      </c>
      <c r="AA33">
        <v>4.1691612561181435</v>
      </c>
      <c r="AB33">
        <v>7.8183720395417318</v>
      </c>
      <c r="AC33">
        <v>5.7450405821326527</v>
      </c>
      <c r="AD33">
        <v>5.4108038163694685</v>
      </c>
      <c r="AE33">
        <v>14.469208418313697</v>
      </c>
      <c r="AF33">
        <v>2.3411079623401223</v>
      </c>
      <c r="AG33">
        <v>12.33054552729905</v>
      </c>
      <c r="AH33">
        <v>11.242735958477224</v>
      </c>
      <c r="AI33">
        <v>9.7066332498114036</v>
      </c>
      <c r="AJ33">
        <v>0</v>
      </c>
      <c r="AK33">
        <v>20.676289617100078</v>
      </c>
      <c r="AL33">
        <v>0</v>
      </c>
      <c r="AM33">
        <v>4.6910233807789004</v>
      </c>
      <c r="AN33">
        <v>0.66605515325659004</v>
      </c>
      <c r="AO33">
        <v>0</v>
      </c>
      <c r="AP33">
        <v>0</v>
      </c>
      <c r="AQ33">
        <v>0</v>
      </c>
      <c r="AR33">
        <v>12.123359998641304</v>
      </c>
      <c r="AS33">
        <v>8.7834114536965249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555.26783839499444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5.129801368647974</v>
      </c>
      <c r="L34">
        <v>193.48417013924771</v>
      </c>
      <c r="M34">
        <v>27.300825319829428</v>
      </c>
      <c r="N34">
        <v>35.240239286165128</v>
      </c>
      <c r="O34">
        <v>0</v>
      </c>
      <c r="P34">
        <v>41.450898773635664</v>
      </c>
      <c r="Q34">
        <v>3.5588870788643536</v>
      </c>
      <c r="R34">
        <v>6.2910088950735767</v>
      </c>
      <c r="S34">
        <v>4.3588102751119644</v>
      </c>
      <c r="T34">
        <v>0</v>
      </c>
      <c r="U34">
        <v>50.919865773935051</v>
      </c>
      <c r="V34">
        <v>4.2516770452740271</v>
      </c>
      <c r="W34">
        <v>13.771619638089916</v>
      </c>
      <c r="X34">
        <v>43.529854773606274</v>
      </c>
      <c r="Y34">
        <v>0</v>
      </c>
      <c r="Z34">
        <v>5.806431613636363</v>
      </c>
      <c r="AA34">
        <v>4.1691612561181435</v>
      </c>
      <c r="AB34">
        <v>7.8183720395417318</v>
      </c>
      <c r="AC34">
        <v>5.7450405821326527</v>
      </c>
      <c r="AD34">
        <v>5.4108038163694685</v>
      </c>
      <c r="AE34">
        <v>14.469208418313697</v>
      </c>
      <c r="AF34">
        <v>2.3411079623401223</v>
      </c>
      <c r="AG34">
        <v>12.33054552729905</v>
      </c>
      <c r="AH34">
        <v>11.242735958477224</v>
      </c>
      <c r="AI34">
        <v>9.7066332498114036</v>
      </c>
      <c r="AJ34">
        <v>0</v>
      </c>
      <c r="AK34">
        <v>20.676289617100078</v>
      </c>
      <c r="AL34">
        <v>0</v>
      </c>
      <c r="AM34">
        <v>4.6910233807789004</v>
      </c>
      <c r="AN34">
        <v>0.66605515325659004</v>
      </c>
      <c r="AO34">
        <v>0</v>
      </c>
      <c r="AP34">
        <v>0</v>
      </c>
      <c r="AQ34">
        <v>0</v>
      </c>
      <c r="AR34">
        <v>12.123359998641304</v>
      </c>
      <c r="AS34">
        <v>8.7834114536965249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555.26783839499444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5.129801368647974</v>
      </c>
      <c r="L35">
        <v>193.48417013924771</v>
      </c>
      <c r="M35">
        <v>27.300825319829428</v>
      </c>
      <c r="N35">
        <v>35.240239286165128</v>
      </c>
      <c r="O35">
        <v>0</v>
      </c>
      <c r="P35">
        <v>41.450898773635664</v>
      </c>
      <c r="Q35">
        <v>3.5588870788643536</v>
      </c>
      <c r="R35">
        <v>6.2910088950735767</v>
      </c>
      <c r="S35">
        <v>4.3588102751119644</v>
      </c>
      <c r="T35">
        <v>0</v>
      </c>
      <c r="U35">
        <v>50.919865773935051</v>
      </c>
      <c r="V35">
        <v>4.2516770452740271</v>
      </c>
      <c r="W35">
        <v>13.771619638089916</v>
      </c>
      <c r="X35">
        <v>43.529854773606274</v>
      </c>
      <c r="Y35">
        <v>0</v>
      </c>
      <c r="Z35">
        <v>3.8709544090909094</v>
      </c>
      <c r="AA35">
        <v>4.1691612561181435</v>
      </c>
      <c r="AB35">
        <v>7.8183720395417318</v>
      </c>
      <c r="AC35">
        <v>5.7450405821326527</v>
      </c>
      <c r="AD35">
        <v>5.4108038163694685</v>
      </c>
      <c r="AE35">
        <v>14.469208418313697</v>
      </c>
      <c r="AF35">
        <v>2.3411079623401223</v>
      </c>
      <c r="AG35">
        <v>12.33054552729905</v>
      </c>
      <c r="AH35">
        <v>11.242735958477224</v>
      </c>
      <c r="AI35">
        <v>1.5114658646551491</v>
      </c>
      <c r="AJ35">
        <v>0</v>
      </c>
      <c r="AK35">
        <v>20.676289617100078</v>
      </c>
      <c r="AL35">
        <v>0</v>
      </c>
      <c r="AM35">
        <v>4.6910233807789004</v>
      </c>
      <c r="AN35">
        <v>0.66605515325659004</v>
      </c>
      <c r="AO35">
        <v>0</v>
      </c>
      <c r="AP35">
        <v>0</v>
      </c>
      <c r="AQ35">
        <v>0</v>
      </c>
      <c r="AR35">
        <v>10.32123884728261</v>
      </c>
      <c r="AS35">
        <v>8.7834114536965249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543.33507265393405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5.129801368647974</v>
      </c>
      <c r="L36">
        <v>193.48417013924771</v>
      </c>
      <c r="M36">
        <v>27.300825319829428</v>
      </c>
      <c r="N36">
        <v>35.240239286165128</v>
      </c>
      <c r="O36">
        <v>0</v>
      </c>
      <c r="P36">
        <v>41.450898773635664</v>
      </c>
      <c r="Q36">
        <v>3.5588870788643536</v>
      </c>
      <c r="R36">
        <v>6.2910088950735767</v>
      </c>
      <c r="S36">
        <v>4.3588102751119644</v>
      </c>
      <c r="T36">
        <v>0</v>
      </c>
      <c r="U36">
        <v>50.919865773935051</v>
      </c>
      <c r="V36">
        <v>4.2516770452740271</v>
      </c>
      <c r="W36">
        <v>13.771619638089916</v>
      </c>
      <c r="X36">
        <v>43.529854773606274</v>
      </c>
      <c r="Y36">
        <v>0</v>
      </c>
      <c r="Z36">
        <v>3.8709544090909094</v>
      </c>
      <c r="AA36">
        <v>4.1691612561181435</v>
      </c>
      <c r="AB36">
        <v>7.8183720395417318</v>
      </c>
      <c r="AC36">
        <v>5.7450405821326527</v>
      </c>
      <c r="AD36">
        <v>5.4108038163694685</v>
      </c>
      <c r="AE36">
        <v>14.469208418313697</v>
      </c>
      <c r="AF36">
        <v>2.3411079623401223</v>
      </c>
      <c r="AG36">
        <v>12.33054552729905</v>
      </c>
      <c r="AH36">
        <v>5.6213678488719472</v>
      </c>
      <c r="AI36">
        <v>0.94466632541305984</v>
      </c>
      <c r="AJ36">
        <v>0</v>
      </c>
      <c r="AK36">
        <v>20.676289617100078</v>
      </c>
      <c r="AL36">
        <v>0</v>
      </c>
      <c r="AM36">
        <v>4.6910233807789004</v>
      </c>
      <c r="AN36">
        <v>0.66605515325659004</v>
      </c>
      <c r="AO36">
        <v>0</v>
      </c>
      <c r="AP36">
        <v>0</v>
      </c>
      <c r="AQ36">
        <v>0</v>
      </c>
      <c r="AR36">
        <v>10.32123884728261</v>
      </c>
      <c r="AS36">
        <v>8.7834114536965249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537.14690500508675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5.129801368647974</v>
      </c>
      <c r="L37">
        <v>193.48417013924771</v>
      </c>
      <c r="M37">
        <v>27.300825319829428</v>
      </c>
      <c r="N37">
        <v>35.240239286165128</v>
      </c>
      <c r="O37">
        <v>0</v>
      </c>
      <c r="P37">
        <v>41.450898773635664</v>
      </c>
      <c r="Q37">
        <v>3.5588870788643536</v>
      </c>
      <c r="R37">
        <v>6.2910088950735767</v>
      </c>
      <c r="S37">
        <v>4.3588102751119644</v>
      </c>
      <c r="T37">
        <v>0</v>
      </c>
      <c r="U37">
        <v>50.919865773935051</v>
      </c>
      <c r="V37">
        <v>4.2516770452740271</v>
      </c>
      <c r="W37">
        <v>13.771619638089916</v>
      </c>
      <c r="X37">
        <v>43.529854773606274</v>
      </c>
      <c r="Y37">
        <v>0</v>
      </c>
      <c r="Z37">
        <v>3.8709544090909094</v>
      </c>
      <c r="AA37">
        <v>4.1691612561181435</v>
      </c>
      <c r="AB37">
        <v>7.8183720395417318</v>
      </c>
      <c r="AC37">
        <v>5.7450405821326527</v>
      </c>
      <c r="AD37">
        <v>5.4108038163694685</v>
      </c>
      <c r="AE37">
        <v>14.469208418313697</v>
      </c>
      <c r="AF37">
        <v>2.3411079623401223</v>
      </c>
      <c r="AG37">
        <v>12.33054552729905</v>
      </c>
      <c r="AH37">
        <v>5.6213678488719472</v>
      </c>
      <c r="AI37">
        <v>0</v>
      </c>
      <c r="AJ37">
        <v>0</v>
      </c>
      <c r="AK37">
        <v>20.676289617100078</v>
      </c>
      <c r="AL37">
        <v>0</v>
      </c>
      <c r="AM37">
        <v>4.6910233807789004</v>
      </c>
      <c r="AN37">
        <v>0.66605515325659004</v>
      </c>
      <c r="AO37">
        <v>0</v>
      </c>
      <c r="AP37">
        <v>0</v>
      </c>
      <c r="AQ37">
        <v>0</v>
      </c>
      <c r="AR37">
        <v>10.32123884728261</v>
      </c>
      <c r="AS37">
        <v>8.7834114536965249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536.20223867967366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5.129801368647974</v>
      </c>
      <c r="L38">
        <v>193.48417013924771</v>
      </c>
      <c r="M38">
        <v>27.300825319829428</v>
      </c>
      <c r="N38">
        <v>35.240239286165128</v>
      </c>
      <c r="O38">
        <v>0</v>
      </c>
      <c r="P38">
        <v>41.450898773635664</v>
      </c>
      <c r="Q38">
        <v>3.5588870788643536</v>
      </c>
      <c r="R38">
        <v>6.2910088950735767</v>
      </c>
      <c r="S38">
        <v>4.3588102751119644</v>
      </c>
      <c r="T38">
        <v>0</v>
      </c>
      <c r="U38">
        <v>50.919865773935051</v>
      </c>
      <c r="V38">
        <v>4.2516770452740271</v>
      </c>
      <c r="W38">
        <v>13.771619638089916</v>
      </c>
      <c r="X38">
        <v>43.529854773606274</v>
      </c>
      <c r="Y38">
        <v>0</v>
      </c>
      <c r="Z38">
        <v>3.8709544090909094</v>
      </c>
      <c r="AA38">
        <v>4.1691612561181435</v>
      </c>
      <c r="AB38">
        <v>7.8183720395417318</v>
      </c>
      <c r="AC38">
        <v>5.7450405821326527</v>
      </c>
      <c r="AD38">
        <v>5.4108038163694685</v>
      </c>
      <c r="AE38">
        <v>14.469208418313697</v>
      </c>
      <c r="AF38">
        <v>2.3411079623401223</v>
      </c>
      <c r="AG38">
        <v>12.33054552729905</v>
      </c>
      <c r="AH38">
        <v>5.6213678488719472</v>
      </c>
      <c r="AI38">
        <v>0</v>
      </c>
      <c r="AJ38">
        <v>0</v>
      </c>
      <c r="AK38">
        <v>20.676289617100078</v>
      </c>
      <c r="AL38">
        <v>0</v>
      </c>
      <c r="AM38">
        <v>4.6910233807789004</v>
      </c>
      <c r="AN38">
        <v>0.66605515325659004</v>
      </c>
      <c r="AO38">
        <v>0</v>
      </c>
      <c r="AP38">
        <v>0</v>
      </c>
      <c r="AQ38">
        <v>0</v>
      </c>
      <c r="AR38">
        <v>10.32123884728261</v>
      </c>
      <c r="AS38">
        <v>8.7834114536965249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536.20223867967366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5.129801368647974</v>
      </c>
      <c r="L39">
        <v>193.48417013924771</v>
      </c>
      <c r="M39">
        <v>27.300825319829428</v>
      </c>
      <c r="N39">
        <v>35.240239286165128</v>
      </c>
      <c r="O39">
        <v>0</v>
      </c>
      <c r="P39">
        <v>41.450898773635664</v>
      </c>
      <c r="Q39">
        <v>3.5588870788643536</v>
      </c>
      <c r="R39">
        <v>3.5608245953488371</v>
      </c>
      <c r="S39">
        <v>4.3588102751119644</v>
      </c>
      <c r="T39">
        <v>0</v>
      </c>
      <c r="U39">
        <v>50.919865773935051</v>
      </c>
      <c r="V39">
        <v>4.2516770452740271</v>
      </c>
      <c r="W39">
        <v>13.771619638089916</v>
      </c>
      <c r="X39">
        <v>43.529854773606274</v>
      </c>
      <c r="Y39">
        <v>0</v>
      </c>
      <c r="Z39">
        <v>3.8709544090909094</v>
      </c>
      <c r="AA39">
        <v>4.1691612561181435</v>
      </c>
      <c r="AB39">
        <v>7.8183720395417318</v>
      </c>
      <c r="AC39">
        <v>5.7450405821326527</v>
      </c>
      <c r="AD39">
        <v>5.4108038163694685</v>
      </c>
      <c r="AE39">
        <v>14.469208418313697</v>
      </c>
      <c r="AF39">
        <v>2.3411079623401223</v>
      </c>
      <c r="AG39">
        <v>12.33054552729905</v>
      </c>
      <c r="AH39">
        <v>5.6213678488719472</v>
      </c>
      <c r="AI39">
        <v>0</v>
      </c>
      <c r="AJ39">
        <v>0</v>
      </c>
      <c r="AK39">
        <v>20.676289617100078</v>
      </c>
      <c r="AL39">
        <v>0</v>
      </c>
      <c r="AM39">
        <v>4.6910233807789004</v>
      </c>
      <c r="AN39">
        <v>0.66605515325659004</v>
      </c>
      <c r="AO39">
        <v>0</v>
      </c>
      <c r="AP39">
        <v>0</v>
      </c>
      <c r="AQ39">
        <v>0</v>
      </c>
      <c r="AR39">
        <v>10.32123884728261</v>
      </c>
      <c r="AS39">
        <v>8.7834114536965249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533.47205437994887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5.129801368647974</v>
      </c>
      <c r="L40">
        <v>193.48417013924771</v>
      </c>
      <c r="M40">
        <v>27.300825319829428</v>
      </c>
      <c r="N40">
        <v>35.240239286165128</v>
      </c>
      <c r="O40">
        <v>0</v>
      </c>
      <c r="P40">
        <v>41.450898773635664</v>
      </c>
      <c r="Q40">
        <v>3.5588870788643536</v>
      </c>
      <c r="R40">
        <v>3.5608245953488371</v>
      </c>
      <c r="S40">
        <v>4.3588102751119644</v>
      </c>
      <c r="T40">
        <v>0</v>
      </c>
      <c r="U40">
        <v>50.919865773935051</v>
      </c>
      <c r="V40">
        <v>4.2516770452740271</v>
      </c>
      <c r="W40">
        <v>13.771619638089916</v>
      </c>
      <c r="X40">
        <v>43.529854773606274</v>
      </c>
      <c r="Y40">
        <v>0</v>
      </c>
      <c r="Z40">
        <v>3.8709544090909094</v>
      </c>
      <c r="AA40">
        <v>4.1691612561181435</v>
      </c>
      <c r="AB40">
        <v>7.8183720395417318</v>
      </c>
      <c r="AC40">
        <v>5.7450405821326527</v>
      </c>
      <c r="AD40">
        <v>5.4108038163694685</v>
      </c>
      <c r="AE40">
        <v>14.469208418313697</v>
      </c>
      <c r="AF40">
        <v>2.3411079623401223</v>
      </c>
      <c r="AG40">
        <v>12.33054552729905</v>
      </c>
      <c r="AH40">
        <v>5.6213678488719472</v>
      </c>
      <c r="AI40">
        <v>0</v>
      </c>
      <c r="AJ40">
        <v>0</v>
      </c>
      <c r="AK40">
        <v>20.676289617100078</v>
      </c>
      <c r="AL40">
        <v>0</v>
      </c>
      <c r="AM40">
        <v>4.6910233807789004</v>
      </c>
      <c r="AN40">
        <v>0.66605515325659004</v>
      </c>
      <c r="AO40">
        <v>0</v>
      </c>
      <c r="AP40">
        <v>0</v>
      </c>
      <c r="AQ40">
        <v>0</v>
      </c>
      <c r="AR40">
        <v>10.32123884728261</v>
      </c>
      <c r="AS40">
        <v>8.7834114536965249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533.47205437994887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5.129801368647974</v>
      </c>
      <c r="L41">
        <v>193.48417013924771</v>
      </c>
      <c r="M41">
        <v>27.300825319829428</v>
      </c>
      <c r="N41">
        <v>35.240239286165128</v>
      </c>
      <c r="O41">
        <v>0</v>
      </c>
      <c r="P41">
        <v>41.450898773635664</v>
      </c>
      <c r="Q41">
        <v>3.5588870788643536</v>
      </c>
      <c r="R41">
        <v>3.5608245953488371</v>
      </c>
      <c r="S41">
        <v>4.3588102751119644</v>
      </c>
      <c r="T41">
        <v>0</v>
      </c>
      <c r="U41">
        <v>50.919865773935051</v>
      </c>
      <c r="V41">
        <v>4.2516770452740271</v>
      </c>
      <c r="W41">
        <v>13.771619638089916</v>
      </c>
      <c r="X41">
        <v>43.529854773606274</v>
      </c>
      <c r="Y41">
        <v>0</v>
      </c>
      <c r="Z41">
        <v>3.8709544090909094</v>
      </c>
      <c r="AA41">
        <v>3.8212623080168777</v>
      </c>
      <c r="AB41">
        <v>7.8183720395417318</v>
      </c>
      <c r="AC41">
        <v>2.8725201630642396</v>
      </c>
      <c r="AD41">
        <v>5.4108038163694685</v>
      </c>
      <c r="AE41">
        <v>14.469208418313697</v>
      </c>
      <c r="AF41">
        <v>2.3411079623401223</v>
      </c>
      <c r="AG41">
        <v>12.33054552729905</v>
      </c>
      <c r="AH41">
        <v>5.6213678488719472</v>
      </c>
      <c r="AI41">
        <v>0</v>
      </c>
      <c r="AJ41">
        <v>0</v>
      </c>
      <c r="AK41">
        <v>20.676289617100078</v>
      </c>
      <c r="AL41">
        <v>0</v>
      </c>
      <c r="AM41">
        <v>4.6910233807789004</v>
      </c>
      <c r="AN41">
        <v>0.66605515325659004</v>
      </c>
      <c r="AO41">
        <v>0</v>
      </c>
      <c r="AP41">
        <v>0</v>
      </c>
      <c r="AQ41">
        <v>0</v>
      </c>
      <c r="AR41">
        <v>10.32123884728261</v>
      </c>
      <c r="AS41">
        <v>8.7834114536965249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530.25163501277916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5.129801368647974</v>
      </c>
      <c r="L42">
        <v>193.48417013924771</v>
      </c>
      <c r="M42">
        <v>27.300825319829428</v>
      </c>
      <c r="N42">
        <v>35.240239286165128</v>
      </c>
      <c r="O42">
        <v>0</v>
      </c>
      <c r="P42">
        <v>41.450898773635664</v>
      </c>
      <c r="Q42">
        <v>3.5588870788643536</v>
      </c>
      <c r="R42">
        <v>3.5608245953488371</v>
      </c>
      <c r="S42">
        <v>4.3588102751119644</v>
      </c>
      <c r="T42">
        <v>0</v>
      </c>
      <c r="U42">
        <v>50.919865773935051</v>
      </c>
      <c r="V42">
        <v>4.2516770452740271</v>
      </c>
      <c r="W42">
        <v>13.771619638089916</v>
      </c>
      <c r="X42">
        <v>43.529854773606274</v>
      </c>
      <c r="Y42">
        <v>0</v>
      </c>
      <c r="Z42">
        <v>3.8709544090909094</v>
      </c>
      <c r="AA42">
        <v>0</v>
      </c>
      <c r="AB42">
        <v>7.8183720395417318</v>
      </c>
      <c r="AC42">
        <v>2.8725201630642396</v>
      </c>
      <c r="AD42">
        <v>5.4108038163694685</v>
      </c>
      <c r="AE42">
        <v>14.469208418313697</v>
      </c>
      <c r="AF42">
        <v>2.3411079623401223</v>
      </c>
      <c r="AG42">
        <v>12.33054552729905</v>
      </c>
      <c r="AH42">
        <v>5.6213678488719472</v>
      </c>
      <c r="AI42">
        <v>0</v>
      </c>
      <c r="AJ42">
        <v>0</v>
      </c>
      <c r="AK42">
        <v>20.676289617100078</v>
      </c>
      <c r="AL42">
        <v>0</v>
      </c>
      <c r="AM42">
        <v>4.6910233807789004</v>
      </c>
      <c r="AN42">
        <v>0.66605515325659004</v>
      </c>
      <c r="AO42">
        <v>0</v>
      </c>
      <c r="AP42">
        <v>0</v>
      </c>
      <c r="AQ42">
        <v>0</v>
      </c>
      <c r="AR42">
        <v>10.32123884728261</v>
      </c>
      <c r="AS42">
        <v>8.7834114536965249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526.43037270476225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5.129801368647974</v>
      </c>
      <c r="L43">
        <v>193.48417013924771</v>
      </c>
      <c r="M43">
        <v>27.300825319829428</v>
      </c>
      <c r="N43">
        <v>35.240239286165128</v>
      </c>
      <c r="O43">
        <v>0</v>
      </c>
      <c r="P43">
        <v>41.450898773635664</v>
      </c>
      <c r="Q43">
        <v>3.5588870788643536</v>
      </c>
      <c r="R43">
        <v>3.5608245953488371</v>
      </c>
      <c r="S43">
        <v>4.3588102751119644</v>
      </c>
      <c r="T43">
        <v>0</v>
      </c>
      <c r="U43">
        <v>50.919865773935051</v>
      </c>
      <c r="V43">
        <v>4.2516770452740271</v>
      </c>
      <c r="W43">
        <v>13.771619638089916</v>
      </c>
      <c r="X43">
        <v>43.529854773606274</v>
      </c>
      <c r="Y43">
        <v>0</v>
      </c>
      <c r="Z43">
        <v>3.8709544090909094</v>
      </c>
      <c r="AA43">
        <v>0</v>
      </c>
      <c r="AB43">
        <v>7.8183720395417318</v>
      </c>
      <c r="AC43">
        <v>2.8725201630642396</v>
      </c>
      <c r="AD43">
        <v>2.7054016506465142</v>
      </c>
      <c r="AE43">
        <v>14.469208418313697</v>
      </c>
      <c r="AF43">
        <v>0</v>
      </c>
      <c r="AG43">
        <v>12.33054552729905</v>
      </c>
      <c r="AH43">
        <v>5.6213678488719472</v>
      </c>
      <c r="AI43">
        <v>0</v>
      </c>
      <c r="AJ43">
        <v>0</v>
      </c>
      <c r="AK43">
        <v>20.676289617100078</v>
      </c>
      <c r="AL43">
        <v>0</v>
      </c>
      <c r="AM43">
        <v>4.6910233807789004</v>
      </c>
      <c r="AN43">
        <v>0.66605515325659004</v>
      </c>
      <c r="AO43">
        <v>0</v>
      </c>
      <c r="AP43">
        <v>2.8514314903065445</v>
      </c>
      <c r="AQ43">
        <v>0</v>
      </c>
      <c r="AR43">
        <v>10.32123884728261</v>
      </c>
      <c r="AS43">
        <v>8.7834114536965249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524.23529406700573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5.129801368647974</v>
      </c>
      <c r="L44">
        <v>193.48417013924771</v>
      </c>
      <c r="M44">
        <v>27.300825319829428</v>
      </c>
      <c r="N44">
        <v>35.240239286165128</v>
      </c>
      <c r="O44">
        <v>0</v>
      </c>
      <c r="P44">
        <v>41.450898773635664</v>
      </c>
      <c r="Q44">
        <v>3.5588870788643536</v>
      </c>
      <c r="R44">
        <v>3.5608245953488371</v>
      </c>
      <c r="S44">
        <v>4.3588102751119644</v>
      </c>
      <c r="T44">
        <v>0</v>
      </c>
      <c r="U44">
        <v>50.919865773935051</v>
      </c>
      <c r="V44">
        <v>4.2516770452740271</v>
      </c>
      <c r="W44">
        <v>13.771619638089916</v>
      </c>
      <c r="X44">
        <v>43.529854773606274</v>
      </c>
      <c r="Y44">
        <v>0</v>
      </c>
      <c r="Z44">
        <v>3.8709544090909094</v>
      </c>
      <c r="AA44">
        <v>0</v>
      </c>
      <c r="AB44">
        <v>7.8183720395417318</v>
      </c>
      <c r="AC44">
        <v>2.8725201630642396</v>
      </c>
      <c r="AD44">
        <v>2.7054016506465142</v>
      </c>
      <c r="AE44">
        <v>9.7811847810869903</v>
      </c>
      <c r="AF44">
        <v>0</v>
      </c>
      <c r="AG44">
        <v>12.33054552729905</v>
      </c>
      <c r="AH44">
        <v>5.6213678488719472</v>
      </c>
      <c r="AI44">
        <v>0</v>
      </c>
      <c r="AJ44">
        <v>0</v>
      </c>
      <c r="AK44">
        <v>20.676289617100078</v>
      </c>
      <c r="AL44">
        <v>0</v>
      </c>
      <c r="AM44">
        <v>4.6910233807789004</v>
      </c>
      <c r="AN44">
        <v>0.66605515325659004</v>
      </c>
      <c r="AO44">
        <v>0</v>
      </c>
      <c r="AP44">
        <v>2.8514314903065445</v>
      </c>
      <c r="AQ44">
        <v>0</v>
      </c>
      <c r="AR44">
        <v>12.123359998641304</v>
      </c>
      <c r="AS44">
        <v>8.7834114536965249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521.34939158113775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5.129801368647974</v>
      </c>
      <c r="L45">
        <v>193.48417013924771</v>
      </c>
      <c r="M45">
        <v>27.300825319829428</v>
      </c>
      <c r="N45">
        <v>35.240239286165128</v>
      </c>
      <c r="O45">
        <v>0</v>
      </c>
      <c r="P45">
        <v>41.450898773635664</v>
      </c>
      <c r="Q45">
        <v>3.5588870788643536</v>
      </c>
      <c r="R45">
        <v>3.5608245953488371</v>
      </c>
      <c r="S45">
        <v>4.3588102751119644</v>
      </c>
      <c r="T45">
        <v>0</v>
      </c>
      <c r="U45">
        <v>50.919865773935051</v>
      </c>
      <c r="V45">
        <v>4.2516770452740271</v>
      </c>
      <c r="W45">
        <v>13.771619638089916</v>
      </c>
      <c r="X45">
        <v>43.529854773606274</v>
      </c>
      <c r="Y45">
        <v>0</v>
      </c>
      <c r="Z45">
        <v>3.8709544090909094</v>
      </c>
      <c r="AA45">
        <v>0</v>
      </c>
      <c r="AB45">
        <v>7.8183720395417318</v>
      </c>
      <c r="AC45">
        <v>2.8725201630642396</v>
      </c>
      <c r="AD45">
        <v>2.7054016506465142</v>
      </c>
      <c r="AE45">
        <v>9.7811847810869903</v>
      </c>
      <c r="AF45">
        <v>0</v>
      </c>
      <c r="AG45">
        <v>12.33054552729905</v>
      </c>
      <c r="AH45">
        <v>5.6213678488719472</v>
      </c>
      <c r="AI45">
        <v>0</v>
      </c>
      <c r="AJ45">
        <v>0</v>
      </c>
      <c r="AK45">
        <v>20.676289617100078</v>
      </c>
      <c r="AL45">
        <v>0</v>
      </c>
      <c r="AM45">
        <v>4.6910233807789004</v>
      </c>
      <c r="AN45">
        <v>0.66605515325659004</v>
      </c>
      <c r="AO45">
        <v>0</v>
      </c>
      <c r="AP45">
        <v>2.8514314903065445</v>
      </c>
      <c r="AQ45">
        <v>0</v>
      </c>
      <c r="AR45">
        <v>12.123359998641304</v>
      </c>
      <c r="AS45">
        <v>8.7834114536965249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521.34939158113775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5.129801368647974</v>
      </c>
      <c r="L46">
        <v>193.48417013924771</v>
      </c>
      <c r="M46">
        <v>27.300825319829428</v>
      </c>
      <c r="N46">
        <v>35.240239286165128</v>
      </c>
      <c r="O46">
        <v>0</v>
      </c>
      <c r="P46">
        <v>41.450898773635664</v>
      </c>
      <c r="Q46">
        <v>3.5588870788643536</v>
      </c>
      <c r="R46">
        <v>3.5608245953488371</v>
      </c>
      <c r="S46">
        <v>4.3588102751119644</v>
      </c>
      <c r="T46">
        <v>0</v>
      </c>
      <c r="U46">
        <v>50.919865773935051</v>
      </c>
      <c r="V46">
        <v>4.2516770452740271</v>
      </c>
      <c r="W46">
        <v>13.771619638089916</v>
      </c>
      <c r="X46">
        <v>43.529854773606274</v>
      </c>
      <c r="Y46">
        <v>0</v>
      </c>
      <c r="Z46">
        <v>3.8709544090909094</v>
      </c>
      <c r="AA46">
        <v>0</v>
      </c>
      <c r="AB46">
        <v>7.8183720395417318</v>
      </c>
      <c r="AC46">
        <v>2.8725201630642396</v>
      </c>
      <c r="AD46">
        <v>2.7054016506465142</v>
      </c>
      <c r="AE46">
        <v>9.7811847810869903</v>
      </c>
      <c r="AF46">
        <v>0</v>
      </c>
      <c r="AG46">
        <v>12.33054552729905</v>
      </c>
      <c r="AH46">
        <v>5.6213678488719472</v>
      </c>
      <c r="AI46">
        <v>0</v>
      </c>
      <c r="AJ46">
        <v>0</v>
      </c>
      <c r="AK46">
        <v>20.676289617100078</v>
      </c>
      <c r="AL46">
        <v>0</v>
      </c>
      <c r="AM46">
        <v>4.6910233807789004</v>
      </c>
      <c r="AN46">
        <v>0.66605515325659004</v>
      </c>
      <c r="AO46">
        <v>0</v>
      </c>
      <c r="AP46">
        <v>2.8514314903065445</v>
      </c>
      <c r="AQ46">
        <v>0</v>
      </c>
      <c r="AR46">
        <v>12.123359998641304</v>
      </c>
      <c r="AS46">
        <v>8.7834114536965249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521.34939158113775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5.129801368647974</v>
      </c>
      <c r="L47">
        <v>193.48417013924771</v>
      </c>
      <c r="M47">
        <v>27.300825319829428</v>
      </c>
      <c r="N47">
        <v>35.240239286165128</v>
      </c>
      <c r="O47">
        <v>0</v>
      </c>
      <c r="P47">
        <v>41.450898773635664</v>
      </c>
      <c r="Q47">
        <v>6.4816243643361133</v>
      </c>
      <c r="R47">
        <v>6.2910088950735767</v>
      </c>
      <c r="S47">
        <v>7.8317676942408383</v>
      </c>
      <c r="T47">
        <v>0</v>
      </c>
      <c r="U47">
        <v>50.919865773935051</v>
      </c>
      <c r="V47">
        <v>4.2516770452740271</v>
      </c>
      <c r="W47">
        <v>13.771619638089916</v>
      </c>
      <c r="X47">
        <v>43.529854773606274</v>
      </c>
      <c r="Y47">
        <v>0</v>
      </c>
      <c r="Z47">
        <v>3.8709544090909094</v>
      </c>
      <c r="AA47">
        <v>0</v>
      </c>
      <c r="AB47">
        <v>7.8183720395417318</v>
      </c>
      <c r="AC47">
        <v>2.8725201630642396</v>
      </c>
      <c r="AD47">
        <v>2.7054016506465142</v>
      </c>
      <c r="AE47">
        <v>9.7811847810869903</v>
      </c>
      <c r="AF47">
        <v>0</v>
      </c>
      <c r="AG47">
        <v>12.33054552729905</v>
      </c>
      <c r="AH47">
        <v>5.6213678488719472</v>
      </c>
      <c r="AI47">
        <v>0</v>
      </c>
      <c r="AJ47">
        <v>0</v>
      </c>
      <c r="AK47">
        <v>20.676289617100078</v>
      </c>
      <c r="AL47">
        <v>0</v>
      </c>
      <c r="AM47">
        <v>4.6910233807789004</v>
      </c>
      <c r="AN47">
        <v>0.66605515325659004</v>
      </c>
      <c r="AO47">
        <v>0</v>
      </c>
      <c r="AP47">
        <v>0</v>
      </c>
      <c r="AQ47">
        <v>0</v>
      </c>
      <c r="AR47">
        <v>10.32123884728261</v>
      </c>
      <c r="AS47">
        <v>8.7834114536965249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525.82171794379792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5.129801368647974</v>
      </c>
      <c r="L48">
        <v>193.48417013924771</v>
      </c>
      <c r="M48">
        <v>27.300825319829428</v>
      </c>
      <c r="N48">
        <v>35.240239286165128</v>
      </c>
      <c r="O48">
        <v>0</v>
      </c>
      <c r="P48">
        <v>41.450898773635664</v>
      </c>
      <c r="Q48">
        <v>6.4816243643361133</v>
      </c>
      <c r="R48">
        <v>6.2910088950735767</v>
      </c>
      <c r="S48">
        <v>7.8317676942408383</v>
      </c>
      <c r="T48">
        <v>0</v>
      </c>
      <c r="U48">
        <v>50.919865773935051</v>
      </c>
      <c r="V48">
        <v>4.2516770452740271</v>
      </c>
      <c r="W48">
        <v>13.771619638089916</v>
      </c>
      <c r="X48">
        <v>43.529854773606274</v>
      </c>
      <c r="Y48">
        <v>0</v>
      </c>
      <c r="Z48">
        <v>3.8709544090909094</v>
      </c>
      <c r="AA48">
        <v>0</v>
      </c>
      <c r="AB48">
        <v>7.8183720395417318</v>
      </c>
      <c r="AC48">
        <v>2.8725201630642396</v>
      </c>
      <c r="AD48">
        <v>2.7054016506465142</v>
      </c>
      <c r="AE48">
        <v>9.7811847810869903</v>
      </c>
      <c r="AF48">
        <v>0</v>
      </c>
      <c r="AG48">
        <v>12.33054552729905</v>
      </c>
      <c r="AH48">
        <v>5.6213678488719472</v>
      </c>
      <c r="AI48">
        <v>0</v>
      </c>
      <c r="AJ48">
        <v>0</v>
      </c>
      <c r="AK48">
        <v>20.676289617100078</v>
      </c>
      <c r="AL48">
        <v>0</v>
      </c>
      <c r="AM48">
        <v>4.6910233807789004</v>
      </c>
      <c r="AN48">
        <v>0.66605515325659004</v>
      </c>
      <c r="AO48">
        <v>0</v>
      </c>
      <c r="AP48">
        <v>0</v>
      </c>
      <c r="AQ48">
        <v>0</v>
      </c>
      <c r="AR48">
        <v>10.32123884728261</v>
      </c>
      <c r="AS48">
        <v>8.7834114536965249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525.82171794379792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5.129801368647974</v>
      </c>
      <c r="L49">
        <v>222.5078218744232</v>
      </c>
      <c r="M49">
        <v>27.300825319829428</v>
      </c>
      <c r="N49">
        <v>35.240239286165128</v>
      </c>
      <c r="O49">
        <v>0</v>
      </c>
      <c r="P49">
        <v>41.450898773635664</v>
      </c>
      <c r="Q49">
        <v>6.4816243643361133</v>
      </c>
      <c r="R49">
        <v>6.2910088950735767</v>
      </c>
      <c r="S49">
        <v>7.8317676942408383</v>
      </c>
      <c r="T49">
        <v>0</v>
      </c>
      <c r="U49">
        <v>50.919865773935051</v>
      </c>
      <c r="V49">
        <v>4.2516770452740271</v>
      </c>
      <c r="W49">
        <v>13.771619638089916</v>
      </c>
      <c r="X49">
        <v>43.529854773606274</v>
      </c>
      <c r="Y49">
        <v>0</v>
      </c>
      <c r="Z49">
        <v>3.8709544090909094</v>
      </c>
      <c r="AA49">
        <v>0</v>
      </c>
      <c r="AB49">
        <v>7.8183720395417318</v>
      </c>
      <c r="AC49">
        <v>2.8725201630642396</v>
      </c>
      <c r="AD49">
        <v>2.7054016506465142</v>
      </c>
      <c r="AE49">
        <v>9.7811847810869903</v>
      </c>
      <c r="AF49">
        <v>0</v>
      </c>
      <c r="AG49">
        <v>12.33054552729905</v>
      </c>
      <c r="AH49">
        <v>5.6213678488719472</v>
      </c>
      <c r="AI49">
        <v>0</v>
      </c>
      <c r="AJ49">
        <v>0</v>
      </c>
      <c r="AK49">
        <v>20.676289617100078</v>
      </c>
      <c r="AL49">
        <v>0</v>
      </c>
      <c r="AM49">
        <v>4.6910233807789004</v>
      </c>
      <c r="AN49">
        <v>0.66605515325659004</v>
      </c>
      <c r="AO49">
        <v>0</v>
      </c>
      <c r="AP49">
        <v>0</v>
      </c>
      <c r="AQ49">
        <v>0</v>
      </c>
      <c r="AR49">
        <v>10.32123884728261</v>
      </c>
      <c r="AS49">
        <v>8.7834114536965249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554.84536967897338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5.129801368647974</v>
      </c>
      <c r="L50">
        <v>222.5078218744232</v>
      </c>
      <c r="M50">
        <v>27.300825319829428</v>
      </c>
      <c r="N50">
        <v>35.240239286165128</v>
      </c>
      <c r="O50">
        <v>0</v>
      </c>
      <c r="P50">
        <v>41.450898773635664</v>
      </c>
      <c r="Q50">
        <v>6.4816243643361133</v>
      </c>
      <c r="R50">
        <v>6.2910088950735767</v>
      </c>
      <c r="S50">
        <v>7.8317676942408383</v>
      </c>
      <c r="T50">
        <v>0</v>
      </c>
      <c r="U50">
        <v>50.919865773935051</v>
      </c>
      <c r="V50">
        <v>4.2516770452740271</v>
      </c>
      <c r="W50">
        <v>13.771619638089916</v>
      </c>
      <c r="X50">
        <v>43.529854773606274</v>
      </c>
      <c r="Y50">
        <v>0</v>
      </c>
      <c r="Z50">
        <v>3.8709544090909094</v>
      </c>
      <c r="AA50">
        <v>0</v>
      </c>
      <c r="AB50">
        <v>7.8183720395417318</v>
      </c>
      <c r="AC50">
        <v>2.8725201630642396</v>
      </c>
      <c r="AD50">
        <v>2.7054016506465142</v>
      </c>
      <c r="AE50">
        <v>9.7811847810869903</v>
      </c>
      <c r="AF50">
        <v>0</v>
      </c>
      <c r="AG50">
        <v>12.33054552729905</v>
      </c>
      <c r="AH50">
        <v>5.6213678488719472</v>
      </c>
      <c r="AI50">
        <v>0</v>
      </c>
      <c r="AJ50">
        <v>0</v>
      </c>
      <c r="AK50">
        <v>20.676289617100078</v>
      </c>
      <c r="AL50">
        <v>0</v>
      </c>
      <c r="AM50">
        <v>4.6910233807789004</v>
      </c>
      <c r="AN50">
        <v>0.66605515325659004</v>
      </c>
      <c r="AO50">
        <v>0</v>
      </c>
      <c r="AP50">
        <v>0</v>
      </c>
      <c r="AQ50">
        <v>0</v>
      </c>
      <c r="AR50">
        <v>10.32123884728261</v>
      </c>
      <c r="AS50">
        <v>8.7834114536965249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554.84536967897338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5.129801368647974</v>
      </c>
      <c r="L51">
        <v>241.85614580784897</v>
      </c>
      <c r="M51">
        <v>27.300825319829428</v>
      </c>
      <c r="N51">
        <v>35.240239286165128</v>
      </c>
      <c r="O51">
        <v>0</v>
      </c>
      <c r="P51">
        <v>41.330930696295262</v>
      </c>
      <c r="Q51">
        <v>6.4816243643361133</v>
      </c>
      <c r="R51">
        <v>6.2910088950735767</v>
      </c>
      <c r="S51">
        <v>7.8317676942408383</v>
      </c>
      <c r="T51">
        <v>0</v>
      </c>
      <c r="U51">
        <v>50.919865773935051</v>
      </c>
      <c r="V51">
        <v>4.2516770452740271</v>
      </c>
      <c r="W51">
        <v>13.771619638089916</v>
      </c>
      <c r="X51">
        <v>43.529854773606274</v>
      </c>
      <c r="Y51">
        <v>0</v>
      </c>
      <c r="Z51">
        <v>3.8709544090909094</v>
      </c>
      <c r="AA51">
        <v>0</v>
      </c>
      <c r="AB51">
        <v>3.9091860197708659</v>
      </c>
      <c r="AC51">
        <v>0</v>
      </c>
      <c r="AD51">
        <v>2.7054016506465142</v>
      </c>
      <c r="AE51">
        <v>9.7811847810869903</v>
      </c>
      <c r="AF51">
        <v>0</v>
      </c>
      <c r="AG51">
        <v>12.33054552729905</v>
      </c>
      <c r="AH51">
        <v>5.6213678488719472</v>
      </c>
      <c r="AI51">
        <v>0</v>
      </c>
      <c r="AJ51">
        <v>0</v>
      </c>
      <c r="AK51">
        <v>20.676289617100078</v>
      </c>
      <c r="AL51">
        <v>0</v>
      </c>
      <c r="AM51">
        <v>4.6910233807789004</v>
      </c>
      <c r="AN51">
        <v>0.66605515325659004</v>
      </c>
      <c r="AO51">
        <v>0</v>
      </c>
      <c r="AP51">
        <v>0</v>
      </c>
      <c r="AQ51">
        <v>0</v>
      </c>
      <c r="AR51">
        <v>10.32123884728261</v>
      </c>
      <c r="AS51">
        <v>8.7834114536965249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567.29201935222363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5.129801368647974</v>
      </c>
      <c r="L52">
        <v>241.85614580784897</v>
      </c>
      <c r="M52">
        <v>27.300825319829428</v>
      </c>
      <c r="N52">
        <v>35.240239286165128</v>
      </c>
      <c r="O52">
        <v>0</v>
      </c>
      <c r="P52">
        <v>41.452659724998277</v>
      </c>
      <c r="Q52">
        <v>6.4816243643361133</v>
      </c>
      <c r="R52">
        <v>6.2910088950735767</v>
      </c>
      <c r="S52">
        <v>7.8317676942408383</v>
      </c>
      <c r="T52">
        <v>0</v>
      </c>
      <c r="U52">
        <v>50.919865773935051</v>
      </c>
      <c r="V52">
        <v>4.2516770452740271</v>
      </c>
      <c r="W52">
        <v>13.771619638089916</v>
      </c>
      <c r="X52">
        <v>43.529854773606274</v>
      </c>
      <c r="Y52">
        <v>0</v>
      </c>
      <c r="Z52">
        <v>3.8709544090909094</v>
      </c>
      <c r="AA52">
        <v>0</v>
      </c>
      <c r="AB52">
        <v>3.9091860197708659</v>
      </c>
      <c r="AC52">
        <v>0</v>
      </c>
      <c r="AD52">
        <v>2.7054016506465142</v>
      </c>
      <c r="AE52">
        <v>9.7811847810869903</v>
      </c>
      <c r="AF52">
        <v>0</v>
      </c>
      <c r="AG52">
        <v>12.33054552729905</v>
      </c>
      <c r="AH52">
        <v>5.6213678488719472</v>
      </c>
      <c r="AI52">
        <v>0</v>
      </c>
      <c r="AJ52">
        <v>0</v>
      </c>
      <c r="AK52">
        <v>20.676289617100078</v>
      </c>
      <c r="AL52">
        <v>0</v>
      </c>
      <c r="AM52">
        <v>4.6910233807789004</v>
      </c>
      <c r="AN52">
        <v>0.66605515325659004</v>
      </c>
      <c r="AO52">
        <v>0</v>
      </c>
      <c r="AP52">
        <v>0</v>
      </c>
      <c r="AQ52">
        <v>0</v>
      </c>
      <c r="AR52">
        <v>10.32123884728261</v>
      </c>
      <c r="AS52">
        <v>8.7834114536965249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567.41374838092668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5.129801368647974</v>
      </c>
      <c r="L53">
        <v>241.85614580784897</v>
      </c>
      <c r="M53">
        <v>27.300825319829428</v>
      </c>
      <c r="N53">
        <v>35.240239286165128</v>
      </c>
      <c r="O53">
        <v>0</v>
      </c>
      <c r="P53">
        <v>41.452659724998277</v>
      </c>
      <c r="Q53">
        <v>6.4816243643361133</v>
      </c>
      <c r="R53">
        <v>6.2910088950735767</v>
      </c>
      <c r="S53">
        <v>7.8317676942408383</v>
      </c>
      <c r="T53">
        <v>0</v>
      </c>
      <c r="U53">
        <v>52.419087320770181</v>
      </c>
      <c r="V53">
        <v>4.2516770452740271</v>
      </c>
      <c r="W53">
        <v>13.771619638089916</v>
      </c>
      <c r="X53">
        <v>43.529854773606274</v>
      </c>
      <c r="Y53">
        <v>0</v>
      </c>
      <c r="Z53">
        <v>3.8709544090909094</v>
      </c>
      <c r="AA53">
        <v>0</v>
      </c>
      <c r="AB53">
        <v>3.9091860197708659</v>
      </c>
      <c r="AC53">
        <v>0</v>
      </c>
      <c r="AD53">
        <v>2.7054016506465142</v>
      </c>
      <c r="AE53">
        <v>9.7811847810869903</v>
      </c>
      <c r="AF53">
        <v>0</v>
      </c>
      <c r="AG53">
        <v>12.33054552729905</v>
      </c>
      <c r="AH53">
        <v>5.6213678488719472</v>
      </c>
      <c r="AI53">
        <v>0</v>
      </c>
      <c r="AJ53">
        <v>0</v>
      </c>
      <c r="AK53">
        <v>20.676289617100078</v>
      </c>
      <c r="AL53">
        <v>0</v>
      </c>
      <c r="AM53">
        <v>4.6910233807789004</v>
      </c>
      <c r="AN53">
        <v>0.66605515325659004</v>
      </c>
      <c r="AO53">
        <v>0</v>
      </c>
      <c r="AP53">
        <v>0</v>
      </c>
      <c r="AQ53">
        <v>0</v>
      </c>
      <c r="AR53">
        <v>10.32123884728261</v>
      </c>
      <c r="AS53">
        <v>8.7834114536965249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568.91296992776188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5.129801368647974</v>
      </c>
      <c r="L54">
        <v>241.85614580784897</v>
      </c>
      <c r="M54">
        <v>27.300825319829428</v>
      </c>
      <c r="N54">
        <v>35.240239286165128</v>
      </c>
      <c r="O54">
        <v>0</v>
      </c>
      <c r="P54">
        <v>41.452659724998277</v>
      </c>
      <c r="Q54">
        <v>6.4816243643361133</v>
      </c>
      <c r="R54">
        <v>6.2910088950735767</v>
      </c>
      <c r="S54">
        <v>7.8317676942408383</v>
      </c>
      <c r="T54">
        <v>0</v>
      </c>
      <c r="U54">
        <v>55.423202160238922</v>
      </c>
      <c r="V54">
        <v>4.2516770452740271</v>
      </c>
      <c r="W54">
        <v>13.771619638089916</v>
      </c>
      <c r="X54">
        <v>43.529854773606274</v>
      </c>
      <c r="Y54">
        <v>0</v>
      </c>
      <c r="Z54">
        <v>3.8709544090909094</v>
      </c>
      <c r="AA54">
        <v>0</v>
      </c>
      <c r="AB54">
        <v>0</v>
      </c>
      <c r="AC54">
        <v>0</v>
      </c>
      <c r="AD54">
        <v>2.7054016506465142</v>
      </c>
      <c r="AE54">
        <v>9.7811847810869903</v>
      </c>
      <c r="AF54">
        <v>0</v>
      </c>
      <c r="AG54">
        <v>12.33054552729905</v>
      </c>
      <c r="AH54">
        <v>5.6213678488719472</v>
      </c>
      <c r="AI54">
        <v>0</v>
      </c>
      <c r="AJ54">
        <v>0</v>
      </c>
      <c r="AK54">
        <v>20.676289617100078</v>
      </c>
      <c r="AL54">
        <v>0</v>
      </c>
      <c r="AM54">
        <v>4.6910233807789004</v>
      </c>
      <c r="AN54">
        <v>0.66605515325659004</v>
      </c>
      <c r="AO54">
        <v>0</v>
      </c>
      <c r="AP54">
        <v>0</v>
      </c>
      <c r="AQ54">
        <v>0</v>
      </c>
      <c r="AR54">
        <v>12.123359998641304</v>
      </c>
      <c r="AS54">
        <v>8.7834114536965249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569.81001989881838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5.129801368647974</v>
      </c>
      <c r="L55">
        <v>193.48417013924771</v>
      </c>
      <c r="M55">
        <v>27.30055797955054</v>
      </c>
      <c r="N55">
        <v>35.24152651994681</v>
      </c>
      <c r="O55">
        <v>0</v>
      </c>
      <c r="P55">
        <v>41.452659724998277</v>
      </c>
      <c r="Q55">
        <v>6.4816243643361133</v>
      </c>
      <c r="R55">
        <v>6.2910088950735767</v>
      </c>
      <c r="S55">
        <v>7.8317676942408383</v>
      </c>
      <c r="T55">
        <v>0</v>
      </c>
      <c r="U55">
        <v>57.633285316366127</v>
      </c>
      <c r="V55">
        <v>4.2516770452740271</v>
      </c>
      <c r="W55">
        <v>12.668858538302276</v>
      </c>
      <c r="X55">
        <v>38.910190602076455</v>
      </c>
      <c r="Y55">
        <v>0</v>
      </c>
      <c r="Z55">
        <v>3.8709544090909094</v>
      </c>
      <c r="AA55">
        <v>0</v>
      </c>
      <c r="AB55">
        <v>0</v>
      </c>
      <c r="AC55">
        <v>0</v>
      </c>
      <c r="AD55">
        <v>2.7054016506465142</v>
      </c>
      <c r="AE55">
        <v>9.7811847810869903</v>
      </c>
      <c r="AF55">
        <v>0</v>
      </c>
      <c r="AG55">
        <v>12.33054552729905</v>
      </c>
      <c r="AH55">
        <v>5.6213678488719472</v>
      </c>
      <c r="AI55">
        <v>0</v>
      </c>
      <c r="AJ55">
        <v>0</v>
      </c>
      <c r="AK55">
        <v>20.676289617100078</v>
      </c>
      <c r="AL55">
        <v>0</v>
      </c>
      <c r="AM55">
        <v>4.6910233807789004</v>
      </c>
      <c r="AN55">
        <v>0.66605515325659004</v>
      </c>
      <c r="AO55">
        <v>0</v>
      </c>
      <c r="AP55">
        <v>0</v>
      </c>
      <c r="AQ55">
        <v>0</v>
      </c>
      <c r="AR55">
        <v>12.123359998641304</v>
      </c>
      <c r="AS55">
        <v>8.7834114536965249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517.92672200852962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5.129801368647974</v>
      </c>
      <c r="L56">
        <v>193.48417013924771</v>
      </c>
      <c r="M56">
        <v>27.30055797955054</v>
      </c>
      <c r="N56">
        <v>35.24152651994681</v>
      </c>
      <c r="O56">
        <v>0</v>
      </c>
      <c r="P56">
        <v>41.452659724998277</v>
      </c>
      <c r="Q56">
        <v>6.4816243643361133</v>
      </c>
      <c r="R56">
        <v>6.2910088950735767</v>
      </c>
      <c r="S56">
        <v>7.8317676942408383</v>
      </c>
      <c r="T56">
        <v>0</v>
      </c>
      <c r="U56">
        <v>59.043351541773603</v>
      </c>
      <c r="V56">
        <v>4.2516770452740271</v>
      </c>
      <c r="W56">
        <v>12.668858538302276</v>
      </c>
      <c r="X56">
        <v>38.910190602076455</v>
      </c>
      <c r="Y56">
        <v>0</v>
      </c>
      <c r="Z56">
        <v>3.8709544090909094</v>
      </c>
      <c r="AA56">
        <v>0</v>
      </c>
      <c r="AB56">
        <v>0</v>
      </c>
      <c r="AC56">
        <v>0</v>
      </c>
      <c r="AD56">
        <v>2.7054016506465142</v>
      </c>
      <c r="AE56">
        <v>9.7811847810869903</v>
      </c>
      <c r="AF56">
        <v>0</v>
      </c>
      <c r="AG56">
        <v>12.33054552729905</v>
      </c>
      <c r="AH56">
        <v>5.6213678488719472</v>
      </c>
      <c r="AI56">
        <v>0</v>
      </c>
      <c r="AJ56">
        <v>0</v>
      </c>
      <c r="AK56">
        <v>20.676289617100078</v>
      </c>
      <c r="AL56">
        <v>0</v>
      </c>
      <c r="AM56">
        <v>4.6910233807789004</v>
      </c>
      <c r="AN56">
        <v>0.66605515325659004</v>
      </c>
      <c r="AO56">
        <v>0</v>
      </c>
      <c r="AP56">
        <v>0</v>
      </c>
      <c r="AQ56">
        <v>0</v>
      </c>
      <c r="AR56">
        <v>12.123359998641304</v>
      </c>
      <c r="AS56">
        <v>8.7834114536965249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519.33678823393711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5.129801368647974</v>
      </c>
      <c r="L57">
        <v>193.48417013924771</v>
      </c>
      <c r="M57">
        <v>27.30055797955054</v>
      </c>
      <c r="N57">
        <v>35.24152651994681</v>
      </c>
      <c r="O57">
        <v>0</v>
      </c>
      <c r="P57">
        <v>41.452659724998277</v>
      </c>
      <c r="Q57">
        <v>6.4816243643361133</v>
      </c>
      <c r="R57">
        <v>6.2910088950735767</v>
      </c>
      <c r="S57">
        <v>7.8317676942408383</v>
      </c>
      <c r="T57">
        <v>0</v>
      </c>
      <c r="U57">
        <v>59.811962057597199</v>
      </c>
      <c r="V57">
        <v>4.2516770452740271</v>
      </c>
      <c r="W57">
        <v>13.771619638089916</v>
      </c>
      <c r="X57">
        <v>43.529093552211464</v>
      </c>
      <c r="Y57">
        <v>0</v>
      </c>
      <c r="Z57">
        <v>3.8709544090909094</v>
      </c>
      <c r="AA57">
        <v>0</v>
      </c>
      <c r="AB57">
        <v>0</v>
      </c>
      <c r="AC57">
        <v>0</v>
      </c>
      <c r="AD57">
        <v>2.7054016506465142</v>
      </c>
      <c r="AE57">
        <v>9.7811847810869903</v>
      </c>
      <c r="AF57">
        <v>0</v>
      </c>
      <c r="AG57">
        <v>12.33054552729905</v>
      </c>
      <c r="AH57">
        <v>5.6213678488719472</v>
      </c>
      <c r="AI57">
        <v>0</v>
      </c>
      <c r="AJ57">
        <v>0</v>
      </c>
      <c r="AK57">
        <v>20.676289617100078</v>
      </c>
      <c r="AL57">
        <v>0</v>
      </c>
      <c r="AM57">
        <v>4.6910233807789004</v>
      </c>
      <c r="AN57">
        <v>0.66605515325659004</v>
      </c>
      <c r="AO57">
        <v>0</v>
      </c>
      <c r="AP57">
        <v>0</v>
      </c>
      <c r="AQ57">
        <v>0</v>
      </c>
      <c r="AR57">
        <v>10.32123884728261</v>
      </c>
      <c r="AS57">
        <v>8.7834114536965249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524.02494164832467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5.129801368647974</v>
      </c>
      <c r="L58">
        <v>270.87774475950306</v>
      </c>
      <c r="M58">
        <v>27.30055797955054</v>
      </c>
      <c r="N58">
        <v>35.24152651994681</v>
      </c>
      <c r="O58">
        <v>0</v>
      </c>
      <c r="P58">
        <v>41.452659724998277</v>
      </c>
      <c r="Q58">
        <v>6.4816243643361133</v>
      </c>
      <c r="R58">
        <v>6.2910088950735767</v>
      </c>
      <c r="S58">
        <v>7.8317676942408383</v>
      </c>
      <c r="T58">
        <v>0</v>
      </c>
      <c r="U58">
        <v>60.970502585936934</v>
      </c>
      <c r="V58">
        <v>4.2516770452740271</v>
      </c>
      <c r="W58">
        <v>13.771619638089916</v>
      </c>
      <c r="X58">
        <v>43.529854773606274</v>
      </c>
      <c r="Y58">
        <v>0</v>
      </c>
      <c r="Z58">
        <v>3.8709544090909094</v>
      </c>
      <c r="AA58">
        <v>0</v>
      </c>
      <c r="AB58">
        <v>0</v>
      </c>
      <c r="AC58">
        <v>0</v>
      </c>
      <c r="AD58">
        <v>2.7054016506465142</v>
      </c>
      <c r="AE58">
        <v>9.7811847810869903</v>
      </c>
      <c r="AF58">
        <v>0</v>
      </c>
      <c r="AG58">
        <v>12.33054552729905</v>
      </c>
      <c r="AH58">
        <v>5.6213678488719472</v>
      </c>
      <c r="AI58">
        <v>0</v>
      </c>
      <c r="AJ58">
        <v>0</v>
      </c>
      <c r="AK58">
        <v>20.676289617100078</v>
      </c>
      <c r="AL58">
        <v>0</v>
      </c>
      <c r="AM58">
        <v>4.6910233807789004</v>
      </c>
      <c r="AN58">
        <v>0.66605515325659004</v>
      </c>
      <c r="AO58">
        <v>0</v>
      </c>
      <c r="AP58">
        <v>0</v>
      </c>
      <c r="AQ58">
        <v>0</v>
      </c>
      <c r="AR58">
        <v>10.32123884728261</v>
      </c>
      <c r="AS58">
        <v>8.7834114536965249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602.57781801831459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9.0599939227260524</v>
      </c>
      <c r="L59">
        <v>309.5728250708587</v>
      </c>
      <c r="M59">
        <v>27.30055797955054</v>
      </c>
      <c r="N59">
        <v>35.24152651994681</v>
      </c>
      <c r="O59">
        <v>0</v>
      </c>
      <c r="P59">
        <v>41.452659724998277</v>
      </c>
      <c r="Q59">
        <v>6.4816243643361133</v>
      </c>
      <c r="R59">
        <v>6.2910088950735767</v>
      </c>
      <c r="S59">
        <v>7.8317676942408383</v>
      </c>
      <c r="T59">
        <v>0</v>
      </c>
      <c r="U59">
        <v>61.720628137833074</v>
      </c>
      <c r="V59">
        <v>3.8599133204373426</v>
      </c>
      <c r="W59">
        <v>13.771619638089916</v>
      </c>
      <c r="X59">
        <v>43.529854773606274</v>
      </c>
      <c r="Y59">
        <v>0</v>
      </c>
      <c r="Z59">
        <v>3.8709544090909094</v>
      </c>
      <c r="AA59">
        <v>0</v>
      </c>
      <c r="AB59">
        <v>0</v>
      </c>
      <c r="AC59">
        <v>0</v>
      </c>
      <c r="AD59">
        <v>2.7054016506465142</v>
      </c>
      <c r="AE59">
        <v>9.7811847810869903</v>
      </c>
      <c r="AF59">
        <v>0</v>
      </c>
      <c r="AG59">
        <v>12.33054552729905</v>
      </c>
      <c r="AH59">
        <v>5.6213678488719472</v>
      </c>
      <c r="AI59">
        <v>0</v>
      </c>
      <c r="AJ59">
        <v>0</v>
      </c>
      <c r="AK59">
        <v>20.676289617100078</v>
      </c>
      <c r="AL59">
        <v>0</v>
      </c>
      <c r="AM59">
        <v>3.1336794589553061</v>
      </c>
      <c r="AN59">
        <v>0.66605515325659004</v>
      </c>
      <c r="AO59">
        <v>0</v>
      </c>
      <c r="AP59">
        <v>0</v>
      </c>
      <c r="AQ59">
        <v>0</v>
      </c>
      <c r="AR59">
        <v>10.32123884728261</v>
      </c>
      <c r="AS59">
        <v>8.7834114536965249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644.00410878898413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9.0599939227260524</v>
      </c>
      <c r="L60">
        <v>309.5728250708587</v>
      </c>
      <c r="M60">
        <v>27.30055797955054</v>
      </c>
      <c r="N60">
        <v>35.24152651994681</v>
      </c>
      <c r="O60">
        <v>0</v>
      </c>
      <c r="P60">
        <v>41.452659724998277</v>
      </c>
      <c r="Q60">
        <v>6.4816243643361133</v>
      </c>
      <c r="R60">
        <v>6.2910088950735767</v>
      </c>
      <c r="S60">
        <v>7.8317676942408383</v>
      </c>
      <c r="T60">
        <v>0</v>
      </c>
      <c r="U60">
        <v>61.779709948755922</v>
      </c>
      <c r="V60">
        <v>4.2516770452740271</v>
      </c>
      <c r="W60">
        <v>13.771619638089916</v>
      </c>
      <c r="X60">
        <v>43.529854773606274</v>
      </c>
      <c r="Y60">
        <v>0</v>
      </c>
      <c r="Z60">
        <v>3.8709544090909094</v>
      </c>
      <c r="AA60">
        <v>0</v>
      </c>
      <c r="AB60">
        <v>0</v>
      </c>
      <c r="AC60">
        <v>0</v>
      </c>
      <c r="AD60">
        <v>2.7054016506465142</v>
      </c>
      <c r="AE60">
        <v>9.7811847810869903</v>
      </c>
      <c r="AF60">
        <v>0</v>
      </c>
      <c r="AG60">
        <v>12.33054552729905</v>
      </c>
      <c r="AH60">
        <v>5.6213678488719472</v>
      </c>
      <c r="AI60">
        <v>0</v>
      </c>
      <c r="AJ60">
        <v>0</v>
      </c>
      <c r="AK60">
        <v>20.676289617100078</v>
      </c>
      <c r="AL60">
        <v>0</v>
      </c>
      <c r="AM60">
        <v>3.1336794589553061</v>
      </c>
      <c r="AN60">
        <v>0.66605515325659004</v>
      </c>
      <c r="AO60">
        <v>0</v>
      </c>
      <c r="AP60">
        <v>0</v>
      </c>
      <c r="AQ60">
        <v>0</v>
      </c>
      <c r="AR60">
        <v>10.32123884728261</v>
      </c>
      <c r="AS60">
        <v>8.7834114536965249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644.45495432474365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9.0599939227260524</v>
      </c>
      <c r="L61">
        <v>382.12851130736152</v>
      </c>
      <c r="M61">
        <v>27.30055797955054</v>
      </c>
      <c r="N61">
        <v>35.24152651994681</v>
      </c>
      <c r="O61">
        <v>0</v>
      </c>
      <c r="P61">
        <v>41.452659724998277</v>
      </c>
      <c r="Q61">
        <v>6.4816243643361133</v>
      </c>
      <c r="R61">
        <v>6.2910088950735767</v>
      </c>
      <c r="S61">
        <v>7.8317676942408383</v>
      </c>
      <c r="T61">
        <v>0</v>
      </c>
      <c r="U61">
        <v>61.779709948755922</v>
      </c>
      <c r="V61">
        <v>4.251173897324656</v>
      </c>
      <c r="W61">
        <v>13.658944203504046</v>
      </c>
      <c r="X61">
        <v>43.071520511664069</v>
      </c>
      <c r="Y61">
        <v>0</v>
      </c>
      <c r="Z61">
        <v>5.806431613636363</v>
      </c>
      <c r="AA61">
        <v>0</v>
      </c>
      <c r="AB61">
        <v>0</v>
      </c>
      <c r="AC61">
        <v>0</v>
      </c>
      <c r="AD61">
        <v>2.7054016506465142</v>
      </c>
      <c r="AE61">
        <v>9.7811847810869903</v>
      </c>
      <c r="AF61">
        <v>0</v>
      </c>
      <c r="AG61">
        <v>12.33054552729905</v>
      </c>
      <c r="AH61">
        <v>5.6213678488719472</v>
      </c>
      <c r="AI61">
        <v>0</v>
      </c>
      <c r="AJ61">
        <v>0</v>
      </c>
      <c r="AK61">
        <v>20.676289617100078</v>
      </c>
      <c r="AL61">
        <v>0</v>
      </c>
      <c r="AM61">
        <v>3.1336794589553061</v>
      </c>
      <c r="AN61">
        <v>0.66605515325659004</v>
      </c>
      <c r="AO61">
        <v>0</v>
      </c>
      <c r="AP61">
        <v>0</v>
      </c>
      <c r="AQ61">
        <v>0</v>
      </c>
      <c r="AR61">
        <v>10.32123884728261</v>
      </c>
      <c r="AS61">
        <v>8.7834114536965249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718.37460492131436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9.0599939227260524</v>
      </c>
      <c r="L62">
        <v>446.94367291577936</v>
      </c>
      <c r="M62">
        <v>27.30055797955054</v>
      </c>
      <c r="N62">
        <v>35.24152651994681</v>
      </c>
      <c r="O62">
        <v>0</v>
      </c>
      <c r="P62">
        <v>41.452659724998277</v>
      </c>
      <c r="Q62">
        <v>6.4816243643361133</v>
      </c>
      <c r="R62">
        <v>6.2910088950735767</v>
      </c>
      <c r="S62">
        <v>7.8317676942408383</v>
      </c>
      <c r="T62">
        <v>0</v>
      </c>
      <c r="U62">
        <v>61.779709948755922</v>
      </c>
      <c r="V62">
        <v>4.251173897324656</v>
      </c>
      <c r="W62">
        <v>13.77278015141394</v>
      </c>
      <c r="X62">
        <v>43.530994936634499</v>
      </c>
      <c r="Y62">
        <v>0</v>
      </c>
      <c r="Z62">
        <v>5.806431613636363</v>
      </c>
      <c r="AA62">
        <v>4.1691612561181435</v>
      </c>
      <c r="AB62">
        <v>0</v>
      </c>
      <c r="AC62">
        <v>0</v>
      </c>
      <c r="AD62">
        <v>2.7054016506465142</v>
      </c>
      <c r="AE62">
        <v>9.7811847810869903</v>
      </c>
      <c r="AF62">
        <v>0</v>
      </c>
      <c r="AG62">
        <v>12.33054552729905</v>
      </c>
      <c r="AH62">
        <v>5.6213678488719472</v>
      </c>
      <c r="AI62">
        <v>0</v>
      </c>
      <c r="AJ62">
        <v>0</v>
      </c>
      <c r="AK62">
        <v>20.676289617100078</v>
      </c>
      <c r="AL62">
        <v>0</v>
      </c>
      <c r="AM62">
        <v>3.1336794589553061</v>
      </c>
      <c r="AN62">
        <v>0.66605515325659004</v>
      </c>
      <c r="AO62">
        <v>0</v>
      </c>
      <c r="AP62">
        <v>0</v>
      </c>
      <c r="AQ62">
        <v>0</v>
      </c>
      <c r="AR62">
        <v>10.32123884728261</v>
      </c>
      <c r="AS62">
        <v>8.7834114536965249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787.9322381587308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9.0599939227260524</v>
      </c>
      <c r="L63">
        <v>446.93833797149142</v>
      </c>
      <c r="M63">
        <v>27.30055797955054</v>
      </c>
      <c r="N63">
        <v>35.24152651994681</v>
      </c>
      <c r="O63">
        <v>0</v>
      </c>
      <c r="P63">
        <v>41.452659724998277</v>
      </c>
      <c r="Q63">
        <v>6.4810118538342758</v>
      </c>
      <c r="R63">
        <v>6.1982329676071064</v>
      </c>
      <c r="S63">
        <v>6.6490083504398836</v>
      </c>
      <c r="T63">
        <v>0</v>
      </c>
      <c r="U63">
        <v>61.779709948755922</v>
      </c>
      <c r="V63">
        <v>4.2463037025888024</v>
      </c>
      <c r="W63">
        <v>13.77278015141394</v>
      </c>
      <c r="X63">
        <v>43.530994936634499</v>
      </c>
      <c r="Y63">
        <v>0</v>
      </c>
      <c r="Z63">
        <v>5.806431613636363</v>
      </c>
      <c r="AA63">
        <v>5.1809753160337548</v>
      </c>
      <c r="AB63">
        <v>0.98916647869136187</v>
      </c>
      <c r="AC63">
        <v>2.8725201630642396</v>
      </c>
      <c r="AD63">
        <v>2.7054016506465142</v>
      </c>
      <c r="AE63">
        <v>14.469208418313697</v>
      </c>
      <c r="AF63">
        <v>0</v>
      </c>
      <c r="AG63">
        <v>12.33054552729905</v>
      </c>
      <c r="AH63">
        <v>13.884778868305707</v>
      </c>
      <c r="AI63">
        <v>0</v>
      </c>
      <c r="AJ63">
        <v>0</v>
      </c>
      <c r="AK63">
        <v>20.676289617100078</v>
      </c>
      <c r="AL63">
        <v>0</v>
      </c>
      <c r="AM63">
        <v>3.1336794589553061</v>
      </c>
      <c r="AN63">
        <v>0.66605515325659004</v>
      </c>
      <c r="AO63">
        <v>0</v>
      </c>
      <c r="AP63">
        <v>0</v>
      </c>
      <c r="AQ63">
        <v>0</v>
      </c>
      <c r="AR63">
        <v>12.123359998641304</v>
      </c>
      <c r="AS63">
        <v>8.7834114536965249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806.27294174762778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9.0600685114454897</v>
      </c>
      <c r="L64">
        <v>446.93833797149142</v>
      </c>
      <c r="M64">
        <v>27.30055797955054</v>
      </c>
      <c r="N64">
        <v>35.24152651994681</v>
      </c>
      <c r="O64">
        <v>0</v>
      </c>
      <c r="P64">
        <v>41.452659724998277</v>
      </c>
      <c r="Q64">
        <v>6.4810118538342758</v>
      </c>
      <c r="R64">
        <v>6.2865640911182687</v>
      </c>
      <c r="S64">
        <v>7.837313670949027</v>
      </c>
      <c r="T64">
        <v>0</v>
      </c>
      <c r="U64">
        <v>61.779709948755922</v>
      </c>
      <c r="V64">
        <v>4.2463037025888024</v>
      </c>
      <c r="W64">
        <v>13.77278015141394</v>
      </c>
      <c r="X64">
        <v>43.530994936634499</v>
      </c>
      <c r="Y64">
        <v>0</v>
      </c>
      <c r="Z64">
        <v>3.8709544090909094</v>
      </c>
      <c r="AA64">
        <v>8.338322512236287</v>
      </c>
      <c r="AB64">
        <v>3.9091860197708659</v>
      </c>
      <c r="AC64">
        <v>5.7450405821326527</v>
      </c>
      <c r="AD64">
        <v>2.7054016506465142</v>
      </c>
      <c r="AE64">
        <v>14.469208418313697</v>
      </c>
      <c r="AF64">
        <v>0</v>
      </c>
      <c r="AG64">
        <v>12.33054552729905</v>
      </c>
      <c r="AH64">
        <v>20.236924360232344</v>
      </c>
      <c r="AI64">
        <v>0</v>
      </c>
      <c r="AJ64">
        <v>0</v>
      </c>
      <c r="AK64">
        <v>20.676289617100078</v>
      </c>
      <c r="AL64">
        <v>0</v>
      </c>
      <c r="AM64">
        <v>3.1336794589553061</v>
      </c>
      <c r="AN64">
        <v>0.66605515325659004</v>
      </c>
      <c r="AO64">
        <v>0</v>
      </c>
      <c r="AP64">
        <v>0</v>
      </c>
      <c r="AQ64">
        <v>0</v>
      </c>
      <c r="AR64">
        <v>12.123359998641304</v>
      </c>
      <c r="AS64">
        <v>8.7834114536965249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820.91620822409925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9.0599778153494537</v>
      </c>
      <c r="L65">
        <v>446.93833797149142</v>
      </c>
      <c r="M65">
        <v>27.30055797955054</v>
      </c>
      <c r="N65">
        <v>35.24152651994681</v>
      </c>
      <c r="O65">
        <v>0</v>
      </c>
      <c r="P65">
        <v>41.452659724998277</v>
      </c>
      <c r="Q65">
        <v>6.4806696098675189</v>
      </c>
      <c r="R65">
        <v>6.2865640911182687</v>
      </c>
      <c r="S65">
        <v>7.8364683364485987</v>
      </c>
      <c r="T65">
        <v>0</v>
      </c>
      <c r="U65">
        <v>61.779709948755922</v>
      </c>
      <c r="V65">
        <v>4.2463037025888024</v>
      </c>
      <c r="W65">
        <v>13.77278015141394</v>
      </c>
      <c r="X65">
        <v>43.530994936634499</v>
      </c>
      <c r="Y65">
        <v>0</v>
      </c>
      <c r="Z65">
        <v>3.8709544090909094</v>
      </c>
      <c r="AA65">
        <v>8.338322512236287</v>
      </c>
      <c r="AB65">
        <v>3.9091860197708659</v>
      </c>
      <c r="AC65">
        <v>5.7450405821326527</v>
      </c>
      <c r="AD65">
        <v>2.7054016506465142</v>
      </c>
      <c r="AE65">
        <v>14.469208418313697</v>
      </c>
      <c r="AF65">
        <v>0</v>
      </c>
      <c r="AG65">
        <v>12.33054552729905</v>
      </c>
      <c r="AH65">
        <v>20.236924360232344</v>
      </c>
      <c r="AI65">
        <v>0</v>
      </c>
      <c r="AJ65">
        <v>0</v>
      </c>
      <c r="AK65">
        <v>20.676289617100078</v>
      </c>
      <c r="AL65">
        <v>0</v>
      </c>
      <c r="AM65">
        <v>3.1336794589553061</v>
      </c>
      <c r="AN65">
        <v>0.66605515325659004</v>
      </c>
      <c r="AO65">
        <v>0</v>
      </c>
      <c r="AP65">
        <v>0.45622892800331399</v>
      </c>
      <c r="AQ65">
        <v>0</v>
      </c>
      <c r="AR65">
        <v>12.123359998641304</v>
      </c>
      <c r="AS65">
        <v>8.7834114536965249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821.3711588775393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9.060060953749316</v>
      </c>
      <c r="L66">
        <v>446.93961088035792</v>
      </c>
      <c r="M66">
        <v>27.30055797955054</v>
      </c>
      <c r="N66">
        <v>35.24152651994681</v>
      </c>
      <c r="O66">
        <v>0</v>
      </c>
      <c r="P66">
        <v>41.452659724998277</v>
      </c>
      <c r="Q66">
        <v>6.4806696098675189</v>
      </c>
      <c r="R66">
        <v>6.2865640911182687</v>
      </c>
      <c r="S66">
        <v>7.8364683364485987</v>
      </c>
      <c r="T66">
        <v>0</v>
      </c>
      <c r="U66">
        <v>61.779709948755922</v>
      </c>
      <c r="V66">
        <v>4.2463037025888024</v>
      </c>
      <c r="W66">
        <v>13.77278015141394</v>
      </c>
      <c r="X66">
        <v>43.530994936634499</v>
      </c>
      <c r="Y66">
        <v>0</v>
      </c>
      <c r="Z66">
        <v>3.8709544090909094</v>
      </c>
      <c r="AA66">
        <v>8.338322512236287</v>
      </c>
      <c r="AB66">
        <v>7.8183720395417318</v>
      </c>
      <c r="AC66">
        <v>5.7450405821326527</v>
      </c>
      <c r="AD66">
        <v>2.7054016506465142</v>
      </c>
      <c r="AE66">
        <v>14.469208418313697</v>
      </c>
      <c r="AF66">
        <v>0</v>
      </c>
      <c r="AG66">
        <v>12.33054552729905</v>
      </c>
      <c r="AH66">
        <v>20.236924360232344</v>
      </c>
      <c r="AI66">
        <v>0</v>
      </c>
      <c r="AJ66">
        <v>0</v>
      </c>
      <c r="AK66">
        <v>20.676289617100078</v>
      </c>
      <c r="AL66">
        <v>0</v>
      </c>
      <c r="AM66">
        <v>3.1336794589553061</v>
      </c>
      <c r="AN66">
        <v>0.66605515325659004</v>
      </c>
      <c r="AO66">
        <v>0</v>
      </c>
      <c r="AP66">
        <v>0.45622892800331399</v>
      </c>
      <c r="AQ66">
        <v>0</v>
      </c>
      <c r="AR66">
        <v>10.32123884728261</v>
      </c>
      <c r="AS66">
        <v>8.7834114536965249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823.47957979321791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9.059938341217423</v>
      </c>
      <c r="L67">
        <v>446.93961088035792</v>
      </c>
      <c r="M67">
        <v>27.30055797955054</v>
      </c>
      <c r="N67">
        <v>35.24152651994681</v>
      </c>
      <c r="O67">
        <v>0</v>
      </c>
      <c r="P67">
        <v>41.452659724998277</v>
      </c>
      <c r="Q67">
        <v>6.4806696098675189</v>
      </c>
      <c r="R67">
        <v>6.2865640911182687</v>
      </c>
      <c r="S67">
        <v>7.8364683364485987</v>
      </c>
      <c r="T67">
        <v>0</v>
      </c>
      <c r="U67">
        <v>61.779709948755922</v>
      </c>
      <c r="V67">
        <v>4.2463037025888024</v>
      </c>
      <c r="W67">
        <v>13.77278015141394</v>
      </c>
      <c r="X67">
        <v>43.530994936634499</v>
      </c>
      <c r="Y67">
        <v>0</v>
      </c>
      <c r="Z67">
        <v>3.8709544090909094</v>
      </c>
      <c r="AA67">
        <v>12.50748376835443</v>
      </c>
      <c r="AB67">
        <v>7.8183720395417318</v>
      </c>
      <c r="AC67">
        <v>5.7450405821326527</v>
      </c>
      <c r="AD67">
        <v>5.4108038163694685</v>
      </c>
      <c r="AE67">
        <v>9.7811847810869903</v>
      </c>
      <c r="AF67">
        <v>0</v>
      </c>
      <c r="AG67">
        <v>12.33054552729905</v>
      </c>
      <c r="AH67">
        <v>20.236924360232344</v>
      </c>
      <c r="AI67">
        <v>0</v>
      </c>
      <c r="AJ67">
        <v>0</v>
      </c>
      <c r="AK67">
        <v>20.676289617100078</v>
      </c>
      <c r="AL67">
        <v>0</v>
      </c>
      <c r="AM67">
        <v>3.1336794589553061</v>
      </c>
      <c r="AN67">
        <v>0.66605515325659004</v>
      </c>
      <c r="AO67">
        <v>0</v>
      </c>
      <c r="AP67">
        <v>0.8364199570008285</v>
      </c>
      <c r="AQ67">
        <v>0</v>
      </c>
      <c r="AR67">
        <v>10.32123884728261</v>
      </c>
      <c r="AS67">
        <v>8.7834114536965249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826.04618799429807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9.0600187995544186</v>
      </c>
      <c r="L68">
        <v>446.93961088035792</v>
      </c>
      <c r="M68">
        <v>27.30055797955054</v>
      </c>
      <c r="N68">
        <v>35.24152651994681</v>
      </c>
      <c r="O68">
        <v>0</v>
      </c>
      <c r="P68">
        <v>41.452659724998277</v>
      </c>
      <c r="Q68">
        <v>6.4806696098675189</v>
      </c>
      <c r="R68">
        <v>6.2865640911182687</v>
      </c>
      <c r="S68">
        <v>7.8364683364485987</v>
      </c>
      <c r="T68">
        <v>0</v>
      </c>
      <c r="U68">
        <v>61.779709948755922</v>
      </c>
      <c r="V68">
        <v>4.2463037025888024</v>
      </c>
      <c r="W68">
        <v>13.77278015141394</v>
      </c>
      <c r="X68">
        <v>43.530994936634499</v>
      </c>
      <c r="Y68">
        <v>0</v>
      </c>
      <c r="Z68">
        <v>3.8709544090909094</v>
      </c>
      <c r="AA68">
        <v>12.50748376835443</v>
      </c>
      <c r="AB68">
        <v>7.8183720395417318</v>
      </c>
      <c r="AC68">
        <v>5.7450405821326527</v>
      </c>
      <c r="AD68">
        <v>5.4108038163694685</v>
      </c>
      <c r="AE68">
        <v>9.7811847810869903</v>
      </c>
      <c r="AF68">
        <v>0</v>
      </c>
      <c r="AG68">
        <v>12.33054552729905</v>
      </c>
      <c r="AH68">
        <v>20.236924360232344</v>
      </c>
      <c r="AI68">
        <v>0</v>
      </c>
      <c r="AJ68">
        <v>0</v>
      </c>
      <c r="AK68">
        <v>20.676289617100078</v>
      </c>
      <c r="AL68">
        <v>0</v>
      </c>
      <c r="AM68">
        <v>3.1336794589553061</v>
      </c>
      <c r="AN68">
        <v>0.66605515325659004</v>
      </c>
      <c r="AO68">
        <v>0</v>
      </c>
      <c r="AP68">
        <v>0.8364199570008285</v>
      </c>
      <c r="AQ68">
        <v>0</v>
      </c>
      <c r="AR68">
        <v>10.32123884728261</v>
      </c>
      <c r="AS68">
        <v>8.7834114536965249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826.04626845263499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9.0600187995544186</v>
      </c>
      <c r="L69">
        <v>446.93961088035792</v>
      </c>
      <c r="M69">
        <v>27.30055797955054</v>
      </c>
      <c r="N69">
        <v>35.24152651994681</v>
      </c>
      <c r="O69">
        <v>0</v>
      </c>
      <c r="P69">
        <v>41.452659724998277</v>
      </c>
      <c r="Q69">
        <v>6.4806696098675189</v>
      </c>
      <c r="R69">
        <v>6.2865640911182687</v>
      </c>
      <c r="S69">
        <v>7.8364683364485987</v>
      </c>
      <c r="T69">
        <v>0</v>
      </c>
      <c r="U69">
        <v>50.589762484745258</v>
      </c>
      <c r="V69">
        <v>4.4061645478627334</v>
      </c>
      <c r="W69">
        <v>13.77278015141394</v>
      </c>
      <c r="X69">
        <v>43.530994936634499</v>
      </c>
      <c r="Y69">
        <v>0</v>
      </c>
      <c r="Z69">
        <v>3.8709544090909094</v>
      </c>
      <c r="AA69">
        <v>12.50748376835443</v>
      </c>
      <c r="AB69">
        <v>7.8183720395417318</v>
      </c>
      <c r="AC69">
        <v>5.7450405821326527</v>
      </c>
      <c r="AD69">
        <v>5.4108038163694685</v>
      </c>
      <c r="AE69">
        <v>9.7811847810869903</v>
      </c>
      <c r="AF69">
        <v>0</v>
      </c>
      <c r="AG69">
        <v>12.33054552729905</v>
      </c>
      <c r="AH69">
        <v>20.236924360232344</v>
      </c>
      <c r="AI69">
        <v>0</v>
      </c>
      <c r="AJ69">
        <v>0</v>
      </c>
      <c r="AK69">
        <v>20.676289617100078</v>
      </c>
      <c r="AL69">
        <v>0</v>
      </c>
      <c r="AM69">
        <v>3.1336794589553061</v>
      </c>
      <c r="AN69">
        <v>0.66605515325659004</v>
      </c>
      <c r="AO69">
        <v>0</v>
      </c>
      <c r="AP69">
        <v>1.2166106792046394</v>
      </c>
      <c r="AQ69">
        <v>0</v>
      </c>
      <c r="AR69">
        <v>10.32123884728261</v>
      </c>
      <c r="AS69">
        <v>8.7834114536965249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815.39637255610228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9.0600187995544186</v>
      </c>
      <c r="L70">
        <v>446.93961088035792</v>
      </c>
      <c r="M70">
        <v>27.30055797955054</v>
      </c>
      <c r="N70">
        <v>35.24152651994681</v>
      </c>
      <c r="O70">
        <v>0</v>
      </c>
      <c r="P70">
        <v>41.452659724998277</v>
      </c>
      <c r="Q70">
        <v>6.4806696098675189</v>
      </c>
      <c r="R70">
        <v>6.2865640911182687</v>
      </c>
      <c r="S70">
        <v>7.8364683364485987</v>
      </c>
      <c r="T70">
        <v>0</v>
      </c>
      <c r="U70">
        <v>50.589762484745258</v>
      </c>
      <c r="V70">
        <v>4.4061645478627334</v>
      </c>
      <c r="W70">
        <v>13.77278015141394</v>
      </c>
      <c r="X70">
        <v>43.530994936634499</v>
      </c>
      <c r="Y70">
        <v>0</v>
      </c>
      <c r="Z70">
        <v>3.8709544090909094</v>
      </c>
      <c r="AA70">
        <v>12.50748376835443</v>
      </c>
      <c r="AB70">
        <v>7.8183720395417318</v>
      </c>
      <c r="AC70">
        <v>5.7450405821326527</v>
      </c>
      <c r="AD70">
        <v>5.4108038163694685</v>
      </c>
      <c r="AE70">
        <v>9.7811847810869903</v>
      </c>
      <c r="AF70">
        <v>0</v>
      </c>
      <c r="AG70">
        <v>12.33054552729905</v>
      </c>
      <c r="AH70">
        <v>20.236924360232344</v>
      </c>
      <c r="AI70">
        <v>0</v>
      </c>
      <c r="AJ70">
        <v>0</v>
      </c>
      <c r="AK70">
        <v>20.676289617100078</v>
      </c>
      <c r="AL70">
        <v>0</v>
      </c>
      <c r="AM70">
        <v>3.1336794589553061</v>
      </c>
      <c r="AN70">
        <v>0.66605515325659004</v>
      </c>
      <c r="AO70">
        <v>0</v>
      </c>
      <c r="AP70">
        <v>1.2166106792046394</v>
      </c>
      <c r="AQ70">
        <v>0</v>
      </c>
      <c r="AR70">
        <v>10.32123884728261</v>
      </c>
      <c r="AS70">
        <v>8.7834114536965249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815.39637255610228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8.6300820161942617</v>
      </c>
      <c r="L71">
        <v>446.93961088035792</v>
      </c>
      <c r="M71">
        <v>27.30055797955054</v>
      </c>
      <c r="N71">
        <v>35.24152651994681</v>
      </c>
      <c r="O71">
        <v>0</v>
      </c>
      <c r="P71">
        <v>41.452659724998277</v>
      </c>
      <c r="Q71">
        <v>6.4806696098675189</v>
      </c>
      <c r="R71">
        <v>6.2865640911182687</v>
      </c>
      <c r="S71">
        <v>7.8364683364485987</v>
      </c>
      <c r="T71">
        <v>0</v>
      </c>
      <c r="U71">
        <v>62.148174143361388</v>
      </c>
      <c r="V71">
        <v>4.2489771366188398</v>
      </c>
      <c r="W71">
        <v>13.77278015141394</v>
      </c>
      <c r="X71">
        <v>43.530994936634499</v>
      </c>
      <c r="Y71">
        <v>0</v>
      </c>
      <c r="Z71">
        <v>3.8709544090909094</v>
      </c>
      <c r="AA71">
        <v>12.50748376835443</v>
      </c>
      <c r="AB71">
        <v>11.727558059312598</v>
      </c>
      <c r="AC71">
        <v>5.7450405821326527</v>
      </c>
      <c r="AD71">
        <v>5.4108038163694685</v>
      </c>
      <c r="AE71">
        <v>9.7811847810869903</v>
      </c>
      <c r="AF71">
        <v>0</v>
      </c>
      <c r="AG71">
        <v>12.33054552729905</v>
      </c>
      <c r="AH71">
        <v>20.236924360232344</v>
      </c>
      <c r="AI71">
        <v>0</v>
      </c>
      <c r="AJ71">
        <v>0</v>
      </c>
      <c r="AK71">
        <v>20.676289617100078</v>
      </c>
      <c r="AL71">
        <v>0</v>
      </c>
      <c r="AM71">
        <v>4.6910233807789004</v>
      </c>
      <c r="AN71">
        <v>0.66605515325659004</v>
      </c>
      <c r="AO71">
        <v>0</v>
      </c>
      <c r="AP71">
        <v>1.2166106792046394</v>
      </c>
      <c r="AQ71">
        <v>0</v>
      </c>
      <c r="AR71">
        <v>10.32123884728261</v>
      </c>
      <c r="AS71">
        <v>8.7834114536965249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831.83418996170883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9.0600452372101827</v>
      </c>
      <c r="L72">
        <v>446.93961088035792</v>
      </c>
      <c r="M72">
        <v>27.30055797955054</v>
      </c>
      <c r="N72">
        <v>35.24152651994681</v>
      </c>
      <c r="O72">
        <v>0</v>
      </c>
      <c r="P72">
        <v>41.452659724998277</v>
      </c>
      <c r="Q72">
        <v>6.4806696098675189</v>
      </c>
      <c r="R72">
        <v>6.2865640911182687</v>
      </c>
      <c r="S72">
        <v>7.8364683364485987</v>
      </c>
      <c r="T72">
        <v>0</v>
      </c>
      <c r="U72">
        <v>62.148174143361388</v>
      </c>
      <c r="V72">
        <v>4.2489771366188398</v>
      </c>
      <c r="W72">
        <v>13.77278015141394</v>
      </c>
      <c r="X72">
        <v>43.530994936634499</v>
      </c>
      <c r="Y72">
        <v>0</v>
      </c>
      <c r="Z72">
        <v>3.8709544090909094</v>
      </c>
      <c r="AA72">
        <v>12.50748376835443</v>
      </c>
      <c r="AB72">
        <v>11.727558059312598</v>
      </c>
      <c r="AC72">
        <v>5.7450405821326527</v>
      </c>
      <c r="AD72">
        <v>5.4225663594593048</v>
      </c>
      <c r="AE72">
        <v>9.7811847810869903</v>
      </c>
      <c r="AF72">
        <v>0</v>
      </c>
      <c r="AG72">
        <v>12.33054552729905</v>
      </c>
      <c r="AH72">
        <v>20.236924360232344</v>
      </c>
      <c r="AI72">
        <v>0</v>
      </c>
      <c r="AJ72">
        <v>0</v>
      </c>
      <c r="AK72">
        <v>20.676289617100078</v>
      </c>
      <c r="AL72">
        <v>0</v>
      </c>
      <c r="AM72">
        <v>4.6910233807789004</v>
      </c>
      <c r="AN72">
        <v>0.66605515325659004</v>
      </c>
      <c r="AO72">
        <v>0</v>
      </c>
      <c r="AP72">
        <v>1.2166106792046394</v>
      </c>
      <c r="AQ72">
        <v>0</v>
      </c>
      <c r="AR72">
        <v>10.32123884728261</v>
      </c>
      <c r="AS72">
        <v>8.7834114536965249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832.27591572581457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9.3501143407838541</v>
      </c>
      <c r="L73">
        <v>446.93961088035792</v>
      </c>
      <c r="M73">
        <v>27.30055797955054</v>
      </c>
      <c r="N73">
        <v>35.24152651994681</v>
      </c>
      <c r="O73">
        <v>0</v>
      </c>
      <c r="P73">
        <v>41.452659724998277</v>
      </c>
      <c r="Q73">
        <v>6.4806696098675189</v>
      </c>
      <c r="R73">
        <v>6.2865640911182687</v>
      </c>
      <c r="S73">
        <v>7.8364683364485987</v>
      </c>
      <c r="T73">
        <v>0</v>
      </c>
      <c r="U73">
        <v>62.148174143361388</v>
      </c>
      <c r="V73">
        <v>4.2489771366188398</v>
      </c>
      <c r="W73">
        <v>13.77278015141394</v>
      </c>
      <c r="X73">
        <v>43.530994936634499</v>
      </c>
      <c r="Y73">
        <v>0</v>
      </c>
      <c r="Z73">
        <v>3.8709544090909094</v>
      </c>
      <c r="AA73">
        <v>12.50748376835443</v>
      </c>
      <c r="AB73">
        <v>11.727558059312598</v>
      </c>
      <c r="AC73">
        <v>8.6262536228816753</v>
      </c>
      <c r="AD73">
        <v>5.4233505633370562</v>
      </c>
      <c r="AE73">
        <v>9.7811847810869903</v>
      </c>
      <c r="AF73">
        <v>0</v>
      </c>
      <c r="AG73">
        <v>12.33054552729905</v>
      </c>
      <c r="AH73">
        <v>20.236924360232344</v>
      </c>
      <c r="AI73">
        <v>0</v>
      </c>
      <c r="AJ73">
        <v>0</v>
      </c>
      <c r="AK73">
        <v>20.676289617100078</v>
      </c>
      <c r="AL73">
        <v>0</v>
      </c>
      <c r="AM73">
        <v>4.6910233807789004</v>
      </c>
      <c r="AN73">
        <v>0.66605515325659004</v>
      </c>
      <c r="AO73">
        <v>0</v>
      </c>
      <c r="AP73">
        <v>1.2166106792046394</v>
      </c>
      <c r="AQ73">
        <v>0</v>
      </c>
      <c r="AR73">
        <v>10.32123884728261</v>
      </c>
      <c r="AS73">
        <v>8.7834114536965249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835.44798207401493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9.0599306746173269</v>
      </c>
      <c r="L74">
        <v>446.9316329288892</v>
      </c>
      <c r="M74">
        <v>27.30055797955054</v>
      </c>
      <c r="N74">
        <v>35.24152651994681</v>
      </c>
      <c r="O74">
        <v>0</v>
      </c>
      <c r="P74">
        <v>41.452659724998277</v>
      </c>
      <c r="Q74">
        <v>6.4806696098675189</v>
      </c>
      <c r="R74">
        <v>6.2865640911182687</v>
      </c>
      <c r="S74">
        <v>7.8364683364485987</v>
      </c>
      <c r="T74">
        <v>0</v>
      </c>
      <c r="U74">
        <v>62.148174143361388</v>
      </c>
      <c r="V74">
        <v>4.2489771366188398</v>
      </c>
      <c r="W74">
        <v>13.77278015141394</v>
      </c>
      <c r="X74">
        <v>43.530994936634499</v>
      </c>
      <c r="Y74">
        <v>0</v>
      </c>
      <c r="Z74">
        <v>3.8709544090909094</v>
      </c>
      <c r="AA74">
        <v>12.50748376835443</v>
      </c>
      <c r="AB74">
        <v>11.727558059312598</v>
      </c>
      <c r="AC74">
        <v>8.6262536228816753</v>
      </c>
      <c r="AD74">
        <v>5.4233505633370562</v>
      </c>
      <c r="AE74">
        <v>14.671777171630486</v>
      </c>
      <c r="AF74">
        <v>0</v>
      </c>
      <c r="AG74">
        <v>12.33054552729905</v>
      </c>
      <c r="AH74">
        <v>20.236924360232344</v>
      </c>
      <c r="AI74">
        <v>0</v>
      </c>
      <c r="AJ74">
        <v>0</v>
      </c>
      <c r="AK74">
        <v>20.676289617100078</v>
      </c>
      <c r="AL74">
        <v>0</v>
      </c>
      <c r="AM74">
        <v>4.6910233807789004</v>
      </c>
      <c r="AN74">
        <v>0.66605515325659004</v>
      </c>
      <c r="AO74">
        <v>0</v>
      </c>
      <c r="AP74">
        <v>1.2166106792046394</v>
      </c>
      <c r="AQ74">
        <v>0</v>
      </c>
      <c r="AR74">
        <v>10.32123884728261</v>
      </c>
      <c r="AS74">
        <v>8.7834114536965249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840.04041284692323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9.0599306746173269</v>
      </c>
      <c r="L75">
        <v>446.93961088035792</v>
      </c>
      <c r="M75">
        <v>27.30055797955054</v>
      </c>
      <c r="N75">
        <v>35.24152651994681</v>
      </c>
      <c r="O75">
        <v>0</v>
      </c>
      <c r="P75">
        <v>41.452659724998277</v>
      </c>
      <c r="Q75">
        <v>6.4806696098675189</v>
      </c>
      <c r="R75">
        <v>6.2865640911182687</v>
      </c>
      <c r="S75">
        <v>7.8364683364485987</v>
      </c>
      <c r="T75">
        <v>0</v>
      </c>
      <c r="U75">
        <v>62.148174143361388</v>
      </c>
      <c r="V75">
        <v>4.0990132376793502</v>
      </c>
      <c r="W75">
        <v>13.77278015141394</v>
      </c>
      <c r="X75">
        <v>43.530994936634499</v>
      </c>
      <c r="Y75">
        <v>0</v>
      </c>
      <c r="Z75">
        <v>3.8709544090909094</v>
      </c>
      <c r="AA75">
        <v>12.50748376835443</v>
      </c>
      <c r="AB75">
        <v>11.727558059312598</v>
      </c>
      <c r="AC75">
        <v>8.6262536228816753</v>
      </c>
      <c r="AD75">
        <v>5.4233505633370562</v>
      </c>
      <c r="AE75">
        <v>14.671777171630486</v>
      </c>
      <c r="AF75">
        <v>0</v>
      </c>
      <c r="AG75">
        <v>12.33054552729905</v>
      </c>
      <c r="AH75">
        <v>20.236924360232344</v>
      </c>
      <c r="AI75">
        <v>0</v>
      </c>
      <c r="AJ75">
        <v>0</v>
      </c>
      <c r="AK75">
        <v>20.676289617100078</v>
      </c>
      <c r="AL75">
        <v>0</v>
      </c>
      <c r="AM75">
        <v>4.6910233807789004</v>
      </c>
      <c r="AN75">
        <v>0.66605515325659004</v>
      </c>
      <c r="AO75">
        <v>0</v>
      </c>
      <c r="AP75">
        <v>0.15207641159900578</v>
      </c>
      <c r="AQ75">
        <v>2.337480392704387</v>
      </c>
      <c r="AR75">
        <v>10.32123884728261</v>
      </c>
      <c r="AS75">
        <v>8.7834114536965249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841.17137302455126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9.0599306746173269</v>
      </c>
      <c r="L76">
        <v>446.93961088035792</v>
      </c>
      <c r="M76">
        <v>27.30055797955054</v>
      </c>
      <c r="N76">
        <v>35.24152651994681</v>
      </c>
      <c r="O76">
        <v>0</v>
      </c>
      <c r="P76">
        <v>41.452659724998277</v>
      </c>
      <c r="Q76">
        <v>6.4806696098675189</v>
      </c>
      <c r="R76">
        <v>6.2865640911182687</v>
      </c>
      <c r="S76">
        <v>7.8364683364485987</v>
      </c>
      <c r="T76">
        <v>0</v>
      </c>
      <c r="U76">
        <v>62.148174143361388</v>
      </c>
      <c r="V76">
        <v>4.0990132376793502</v>
      </c>
      <c r="W76">
        <v>13.77278015141394</v>
      </c>
      <c r="X76">
        <v>43.530994936634499</v>
      </c>
      <c r="Y76">
        <v>0</v>
      </c>
      <c r="Z76">
        <v>3.8709544090909094</v>
      </c>
      <c r="AA76">
        <v>12.50748376835443</v>
      </c>
      <c r="AB76">
        <v>11.727558059312598</v>
      </c>
      <c r="AC76">
        <v>8.6262536228816753</v>
      </c>
      <c r="AD76">
        <v>5.4233505633370562</v>
      </c>
      <c r="AE76">
        <v>14.671777171630486</v>
      </c>
      <c r="AF76">
        <v>2.3411079623401223</v>
      </c>
      <c r="AG76">
        <v>12.33054552729905</v>
      </c>
      <c r="AH76">
        <v>25.296155580657093</v>
      </c>
      <c r="AI76">
        <v>0</v>
      </c>
      <c r="AJ76">
        <v>0</v>
      </c>
      <c r="AK76">
        <v>20.676289617100078</v>
      </c>
      <c r="AL76">
        <v>0</v>
      </c>
      <c r="AM76">
        <v>4.6910233807789004</v>
      </c>
      <c r="AN76">
        <v>0.66605515325659004</v>
      </c>
      <c r="AO76">
        <v>0</v>
      </c>
      <c r="AP76">
        <v>0.15207641159900578</v>
      </c>
      <c r="AQ76">
        <v>4.4879618785132926</v>
      </c>
      <c r="AR76">
        <v>10.32123884728261</v>
      </c>
      <c r="AS76">
        <v>8.7834114536965249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850.72219369312506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8.8001212137325524</v>
      </c>
      <c r="L77">
        <v>442.8275498523858</v>
      </c>
      <c r="M77">
        <v>27.30055797955054</v>
      </c>
      <c r="N77">
        <v>35.24152651994681</v>
      </c>
      <c r="O77">
        <v>0</v>
      </c>
      <c r="P77">
        <v>41.452659724998277</v>
      </c>
      <c r="Q77">
        <v>6.4806696098675189</v>
      </c>
      <c r="R77">
        <v>6.2865640911182687</v>
      </c>
      <c r="S77">
        <v>7.8364683364485987</v>
      </c>
      <c r="T77">
        <v>0</v>
      </c>
      <c r="U77">
        <v>62.148174143361388</v>
      </c>
      <c r="V77">
        <v>4.0990132376793502</v>
      </c>
      <c r="W77">
        <v>13.77278015141394</v>
      </c>
      <c r="X77">
        <v>43.530994936634499</v>
      </c>
      <c r="Y77">
        <v>0</v>
      </c>
      <c r="Z77">
        <v>3.8709544090909094</v>
      </c>
      <c r="AA77">
        <v>12.50748376835443</v>
      </c>
      <c r="AB77">
        <v>11.727558059312598</v>
      </c>
      <c r="AC77">
        <v>8.6262536228816753</v>
      </c>
      <c r="AD77">
        <v>8.1350255874673643</v>
      </c>
      <c r="AE77">
        <v>14.671777171630486</v>
      </c>
      <c r="AF77">
        <v>2.3411079623401223</v>
      </c>
      <c r="AG77">
        <v>12.33054552729905</v>
      </c>
      <c r="AH77">
        <v>33.728207614698341</v>
      </c>
      <c r="AI77">
        <v>0.94466632541305984</v>
      </c>
      <c r="AJ77">
        <v>0</v>
      </c>
      <c r="AK77">
        <v>20.676289617100078</v>
      </c>
      <c r="AL77">
        <v>0</v>
      </c>
      <c r="AM77">
        <v>4.6910233807789004</v>
      </c>
      <c r="AN77">
        <v>0.66605515325659004</v>
      </c>
      <c r="AO77">
        <v>0</v>
      </c>
      <c r="AP77">
        <v>0.15207641159900578</v>
      </c>
      <c r="AQ77">
        <v>7.2368389445404455</v>
      </c>
      <c r="AR77">
        <v>10.32123884728261</v>
      </c>
      <c r="AS77">
        <v>8.7834114536965249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861.18759365387984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9.0600517687089148</v>
      </c>
      <c r="L78">
        <v>446.9316329288892</v>
      </c>
      <c r="M78">
        <v>27.30055797955054</v>
      </c>
      <c r="N78">
        <v>35.24152651994681</v>
      </c>
      <c r="O78">
        <v>0</v>
      </c>
      <c r="P78">
        <v>41.452659724998277</v>
      </c>
      <c r="Q78">
        <v>6.4806696098675189</v>
      </c>
      <c r="R78">
        <v>6.2865640911182687</v>
      </c>
      <c r="S78">
        <v>7.8364683364485987</v>
      </c>
      <c r="T78">
        <v>0</v>
      </c>
      <c r="U78">
        <v>62.148174143361388</v>
      </c>
      <c r="V78">
        <v>4.0990132376793502</v>
      </c>
      <c r="W78">
        <v>13.77278015141394</v>
      </c>
      <c r="X78">
        <v>43.530994936634499</v>
      </c>
      <c r="Y78">
        <v>0</v>
      </c>
      <c r="Z78">
        <v>5.8358162045454547</v>
      </c>
      <c r="AA78">
        <v>12.50748376835443</v>
      </c>
      <c r="AB78">
        <v>11.727558059312598</v>
      </c>
      <c r="AC78">
        <v>8.6262536228816753</v>
      </c>
      <c r="AD78">
        <v>10.846700869135891</v>
      </c>
      <c r="AE78">
        <v>14.671777171630486</v>
      </c>
      <c r="AF78">
        <v>2.4874272919868794</v>
      </c>
      <c r="AG78">
        <v>12.33054552729905</v>
      </c>
      <c r="AH78">
        <v>41.654336344183797</v>
      </c>
      <c r="AI78">
        <v>1.5114658646551491</v>
      </c>
      <c r="AJ78">
        <v>0</v>
      </c>
      <c r="AK78">
        <v>20.676289617100078</v>
      </c>
      <c r="AL78">
        <v>0</v>
      </c>
      <c r="AM78">
        <v>4.6910233807789004</v>
      </c>
      <c r="AN78">
        <v>0.66605515325659004</v>
      </c>
      <c r="AO78">
        <v>0</v>
      </c>
      <c r="AP78">
        <v>2.3191640497100248</v>
      </c>
      <c r="AQ78">
        <v>9.7239176864687593</v>
      </c>
      <c r="AR78">
        <v>10.32123884728261</v>
      </c>
      <c r="AS78">
        <v>9.466920590983305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884.2050674781832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9.3699999999999992</v>
      </c>
      <c r="L79">
        <v>446.93488997860726</v>
      </c>
      <c r="M79">
        <v>27.30055797955054</v>
      </c>
      <c r="N79">
        <v>35.24152651994681</v>
      </c>
      <c r="O79">
        <v>0</v>
      </c>
      <c r="P79">
        <v>41.452659724998277</v>
      </c>
      <c r="Q79">
        <v>6.4806696098675189</v>
      </c>
      <c r="R79">
        <v>6.2865640911182687</v>
      </c>
      <c r="S79">
        <v>7.8364683364485987</v>
      </c>
      <c r="T79">
        <v>0</v>
      </c>
      <c r="U79">
        <v>62.148174143361388</v>
      </c>
      <c r="V79">
        <v>4.0990132376793502</v>
      </c>
      <c r="W79">
        <v>13.77278015141394</v>
      </c>
      <c r="X79">
        <v>43.530994936634499</v>
      </c>
      <c r="Y79">
        <v>0</v>
      </c>
      <c r="Z79">
        <v>5.8358162045454547</v>
      </c>
      <c r="AA79">
        <v>12.50748376835443</v>
      </c>
      <c r="AB79">
        <v>11.727558059312598</v>
      </c>
      <c r="AC79">
        <v>8.6262536228816753</v>
      </c>
      <c r="AD79">
        <v>10.846700869135891</v>
      </c>
      <c r="AE79">
        <v>14.671777171630486</v>
      </c>
      <c r="AF79">
        <v>2.4874272919868794</v>
      </c>
      <c r="AG79">
        <v>12.33054552729905</v>
      </c>
      <c r="AH79">
        <v>41.654336344183797</v>
      </c>
      <c r="AI79">
        <v>9.7066332498114036</v>
      </c>
      <c r="AJ79">
        <v>0</v>
      </c>
      <c r="AK79">
        <v>20.676289617100078</v>
      </c>
      <c r="AL79">
        <v>0</v>
      </c>
      <c r="AM79">
        <v>4.6910233807789004</v>
      </c>
      <c r="AN79">
        <v>0.66605515325659004</v>
      </c>
      <c r="AO79">
        <v>0</v>
      </c>
      <c r="AP79">
        <v>2.3191640497100248</v>
      </c>
      <c r="AQ79">
        <v>9.7239176864687593</v>
      </c>
      <c r="AR79">
        <v>10.32123884728261</v>
      </c>
      <c r="AS79">
        <v>9.466920590983305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892.71344014434862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9.060063660115194</v>
      </c>
      <c r="L80">
        <v>446.93488997860726</v>
      </c>
      <c r="M80">
        <v>27.30055797955054</v>
      </c>
      <c r="N80">
        <v>35.24152651994681</v>
      </c>
      <c r="O80">
        <v>0</v>
      </c>
      <c r="P80">
        <v>41.452659724998277</v>
      </c>
      <c r="Q80">
        <v>6.4806696098675189</v>
      </c>
      <c r="R80">
        <v>6.2865640911182687</v>
      </c>
      <c r="S80">
        <v>7.8364683364485987</v>
      </c>
      <c r="T80">
        <v>0</v>
      </c>
      <c r="U80">
        <v>62.148174143361388</v>
      </c>
      <c r="V80">
        <v>4.0990132376793502</v>
      </c>
      <c r="W80">
        <v>13.77278015141394</v>
      </c>
      <c r="X80">
        <v>43.530994936634499</v>
      </c>
      <c r="Y80">
        <v>0</v>
      </c>
      <c r="Z80">
        <v>5.8358162045454547</v>
      </c>
      <c r="AA80">
        <v>12.50748376835443</v>
      </c>
      <c r="AB80">
        <v>11.727558059312598</v>
      </c>
      <c r="AC80">
        <v>8.6262536228816753</v>
      </c>
      <c r="AD80">
        <v>10.846700869135891</v>
      </c>
      <c r="AE80">
        <v>14.671777171630486</v>
      </c>
      <c r="AF80">
        <v>2.4874272919868794</v>
      </c>
      <c r="AG80">
        <v>12.33054552729905</v>
      </c>
      <c r="AH80">
        <v>41.654336344183797</v>
      </c>
      <c r="AI80">
        <v>9.7066332498114036</v>
      </c>
      <c r="AJ80">
        <v>0</v>
      </c>
      <c r="AK80">
        <v>20.676289617100078</v>
      </c>
      <c r="AL80">
        <v>0</v>
      </c>
      <c r="AM80">
        <v>4.6910233807789004</v>
      </c>
      <c r="AN80">
        <v>0.66605515325659004</v>
      </c>
      <c r="AO80">
        <v>0</v>
      </c>
      <c r="AP80">
        <v>2.3191640497100248</v>
      </c>
      <c r="AQ80">
        <v>9.7239176864687593</v>
      </c>
      <c r="AR80">
        <v>10.32123884728261</v>
      </c>
      <c r="AS80">
        <v>9.466920590983305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892.40350380446375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20.3154</v>
      </c>
      <c r="K81">
        <v>8.5700602171288338</v>
      </c>
      <c r="L81">
        <v>446.93488997860726</v>
      </c>
      <c r="M81">
        <v>27.30055797955054</v>
      </c>
      <c r="N81">
        <v>35.24152651994681</v>
      </c>
      <c r="O81">
        <v>0</v>
      </c>
      <c r="P81">
        <v>41.452659724998277</v>
      </c>
      <c r="Q81">
        <v>6.4806696098675189</v>
      </c>
      <c r="R81">
        <v>6.2865640911182687</v>
      </c>
      <c r="S81">
        <v>7.8364683364485987</v>
      </c>
      <c r="T81">
        <v>0</v>
      </c>
      <c r="U81">
        <v>62.148174143361388</v>
      </c>
      <c r="V81">
        <v>4.0990132376793502</v>
      </c>
      <c r="W81">
        <v>13.77278015141394</v>
      </c>
      <c r="X81">
        <v>43.530994936634499</v>
      </c>
      <c r="Y81">
        <v>0</v>
      </c>
      <c r="Z81">
        <v>5.8358162045454547</v>
      </c>
      <c r="AA81">
        <v>12.50748376835443</v>
      </c>
      <c r="AB81">
        <v>11.727558059312598</v>
      </c>
      <c r="AC81">
        <v>8.6262536228816753</v>
      </c>
      <c r="AD81">
        <v>10.846700869135891</v>
      </c>
      <c r="AE81">
        <v>14.671777171630486</v>
      </c>
      <c r="AF81">
        <v>2.4874272919868794</v>
      </c>
      <c r="AG81">
        <v>12.33054552729905</v>
      </c>
      <c r="AH81">
        <v>41.654336344183797</v>
      </c>
      <c r="AI81">
        <v>14.559949490708483</v>
      </c>
      <c r="AJ81">
        <v>0</v>
      </c>
      <c r="AK81">
        <v>20.676289617100078</v>
      </c>
      <c r="AL81">
        <v>0</v>
      </c>
      <c r="AM81">
        <v>4.6910233807789004</v>
      </c>
      <c r="AN81">
        <v>0.66605515325659004</v>
      </c>
      <c r="AO81">
        <v>0</v>
      </c>
      <c r="AP81">
        <v>2.3191640497100248</v>
      </c>
      <c r="AQ81">
        <v>9.7239176864687593</v>
      </c>
      <c r="AR81">
        <v>10.32123884728261</v>
      </c>
      <c r="AS81">
        <v>9.466920590983305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917.0822166023745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23.425784</v>
      </c>
      <c r="K82">
        <v>8.7700007621182881</v>
      </c>
      <c r="L82">
        <v>446.93488997860726</v>
      </c>
      <c r="M82">
        <v>27.30055797955054</v>
      </c>
      <c r="N82">
        <v>35.24152651994681</v>
      </c>
      <c r="O82">
        <v>0</v>
      </c>
      <c r="P82">
        <v>41.452659724998277</v>
      </c>
      <c r="Q82">
        <v>6.4806696098675189</v>
      </c>
      <c r="R82">
        <v>6.2865640911182687</v>
      </c>
      <c r="S82">
        <v>7.8364683364485987</v>
      </c>
      <c r="T82">
        <v>0</v>
      </c>
      <c r="U82">
        <v>62.148174143361388</v>
      </c>
      <c r="V82">
        <v>4.0990132376793502</v>
      </c>
      <c r="W82">
        <v>13.77278015141394</v>
      </c>
      <c r="X82">
        <v>43.530994936634499</v>
      </c>
      <c r="Y82">
        <v>0</v>
      </c>
      <c r="Z82">
        <v>5.8358162045454547</v>
      </c>
      <c r="AA82">
        <v>12.50748376835443</v>
      </c>
      <c r="AB82">
        <v>11.727558059312598</v>
      </c>
      <c r="AC82">
        <v>8.6262536228816753</v>
      </c>
      <c r="AD82">
        <v>10.846700869135891</v>
      </c>
      <c r="AE82">
        <v>14.671777171630486</v>
      </c>
      <c r="AF82">
        <v>2.4874272919868794</v>
      </c>
      <c r="AG82">
        <v>12.33054552729905</v>
      </c>
      <c r="AH82">
        <v>39.349575463570297</v>
      </c>
      <c r="AI82">
        <v>14.559949490708483</v>
      </c>
      <c r="AJ82">
        <v>0</v>
      </c>
      <c r="AK82">
        <v>20.676289617100078</v>
      </c>
      <c r="AL82">
        <v>0</v>
      </c>
      <c r="AM82">
        <v>4.6910233807789004</v>
      </c>
      <c r="AN82">
        <v>0.66605515325659004</v>
      </c>
      <c r="AO82">
        <v>0</v>
      </c>
      <c r="AP82">
        <v>1.9009542246064621</v>
      </c>
      <c r="AQ82">
        <v>9.7239176864687593</v>
      </c>
      <c r="AR82">
        <v>10.32123884728261</v>
      </c>
      <c r="AS82">
        <v>9.466920590983305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917.66957044164701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23.425784</v>
      </c>
      <c r="K83">
        <v>8.9099341501007405</v>
      </c>
      <c r="L83">
        <v>446.93488997860726</v>
      </c>
      <c r="M83">
        <v>27.30055797955054</v>
      </c>
      <c r="N83">
        <v>35.24152651994681</v>
      </c>
      <c r="O83">
        <v>0</v>
      </c>
      <c r="P83">
        <v>41.452659724998277</v>
      </c>
      <c r="Q83">
        <v>6.4806696098675189</v>
      </c>
      <c r="R83">
        <v>6.2865640911182687</v>
      </c>
      <c r="S83">
        <v>7.8364683364485987</v>
      </c>
      <c r="T83">
        <v>0</v>
      </c>
      <c r="U83">
        <v>62.148174143361388</v>
      </c>
      <c r="V83">
        <v>4.0990132376793502</v>
      </c>
      <c r="W83">
        <v>13.77278015141394</v>
      </c>
      <c r="X83">
        <v>43.530994936634499</v>
      </c>
      <c r="Y83">
        <v>0</v>
      </c>
      <c r="Z83">
        <v>5.8358162045454547</v>
      </c>
      <c r="AA83">
        <v>12.50748376835443</v>
      </c>
      <c r="AB83">
        <v>11.727558059312598</v>
      </c>
      <c r="AC83">
        <v>8.6262536228816753</v>
      </c>
      <c r="AD83">
        <v>10.846700869135891</v>
      </c>
      <c r="AE83">
        <v>14.671777171630486</v>
      </c>
      <c r="AF83">
        <v>2.4874272919868794</v>
      </c>
      <c r="AG83">
        <v>12.33054552729905</v>
      </c>
      <c r="AH83">
        <v>39.349575463570297</v>
      </c>
      <c r="AI83">
        <v>14.559949490708483</v>
      </c>
      <c r="AJ83">
        <v>0</v>
      </c>
      <c r="AK83">
        <v>20.676289617100078</v>
      </c>
      <c r="AL83">
        <v>0</v>
      </c>
      <c r="AM83">
        <v>4.6910233807789004</v>
      </c>
      <c r="AN83">
        <v>0.66605515325659004</v>
      </c>
      <c r="AO83">
        <v>0</v>
      </c>
      <c r="AP83">
        <v>1.9009542246064621</v>
      </c>
      <c r="AQ83">
        <v>9.7239176864687593</v>
      </c>
      <c r="AR83">
        <v>10.32123884728261</v>
      </c>
      <c r="AS83">
        <v>9.466920590983305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917.80950382962942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23.425784</v>
      </c>
      <c r="K84">
        <v>9.0600517687089148</v>
      </c>
      <c r="L84">
        <v>446.93488997860726</v>
      </c>
      <c r="M84">
        <v>27.30055797955054</v>
      </c>
      <c r="N84">
        <v>35.24152651994681</v>
      </c>
      <c r="O84">
        <v>0</v>
      </c>
      <c r="P84">
        <v>41.452659724998277</v>
      </c>
      <c r="Q84">
        <v>6.4806696098675189</v>
      </c>
      <c r="R84">
        <v>6.2865640911182687</v>
      </c>
      <c r="S84">
        <v>7.8364683364485987</v>
      </c>
      <c r="T84">
        <v>0</v>
      </c>
      <c r="U84">
        <v>62.148174143361388</v>
      </c>
      <c r="V84">
        <v>4.0990132376793502</v>
      </c>
      <c r="W84">
        <v>13.77278015141394</v>
      </c>
      <c r="X84">
        <v>43.530994936634499</v>
      </c>
      <c r="Y84">
        <v>0</v>
      </c>
      <c r="Z84">
        <v>5.8358162045454547</v>
      </c>
      <c r="AA84">
        <v>12.50748376835443</v>
      </c>
      <c r="AB84">
        <v>11.727558059312598</v>
      </c>
      <c r="AC84">
        <v>8.6262536228816753</v>
      </c>
      <c r="AD84">
        <v>10.846700869135891</v>
      </c>
      <c r="AE84">
        <v>14.671777171630486</v>
      </c>
      <c r="AF84">
        <v>2.4874272919868794</v>
      </c>
      <c r="AG84">
        <v>12.33054552729905</v>
      </c>
      <c r="AH84">
        <v>36.538891539134319</v>
      </c>
      <c r="AI84">
        <v>9.7066332498114036</v>
      </c>
      <c r="AJ84">
        <v>0</v>
      </c>
      <c r="AK84">
        <v>20.676289617100078</v>
      </c>
      <c r="AL84">
        <v>0</v>
      </c>
      <c r="AM84">
        <v>4.6910233807789004</v>
      </c>
      <c r="AN84">
        <v>0.66605515325659004</v>
      </c>
      <c r="AO84">
        <v>0</v>
      </c>
      <c r="AP84">
        <v>1.9009542246064621</v>
      </c>
      <c r="AQ84">
        <v>9.7239176864687593</v>
      </c>
      <c r="AR84">
        <v>10.32123884728261</v>
      </c>
      <c r="AS84">
        <v>9.466920590983305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910.29562128290445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23.425784</v>
      </c>
      <c r="K85">
        <v>9.2599383317304511</v>
      </c>
      <c r="L85">
        <v>446.93318556923265</v>
      </c>
      <c r="M85">
        <v>27.30055797955054</v>
      </c>
      <c r="N85">
        <v>35.24152651994681</v>
      </c>
      <c r="O85">
        <v>0</v>
      </c>
      <c r="P85">
        <v>41.452659724998277</v>
      </c>
      <c r="Q85">
        <v>6.4806696098675189</v>
      </c>
      <c r="R85">
        <v>6.2865640911182687</v>
      </c>
      <c r="S85">
        <v>7.8364683364485987</v>
      </c>
      <c r="T85">
        <v>0</v>
      </c>
      <c r="U85">
        <v>62.148174143361388</v>
      </c>
      <c r="V85">
        <v>4.0990132376793502</v>
      </c>
      <c r="W85">
        <v>13.77278015141394</v>
      </c>
      <c r="X85">
        <v>43.530994936634499</v>
      </c>
      <c r="Y85">
        <v>0</v>
      </c>
      <c r="Z85">
        <v>5.8358162045454547</v>
      </c>
      <c r="AA85">
        <v>12.50748376835443</v>
      </c>
      <c r="AB85">
        <v>11.727558059312598</v>
      </c>
      <c r="AC85">
        <v>8.6262536228816753</v>
      </c>
      <c r="AD85">
        <v>10.846700869135891</v>
      </c>
      <c r="AE85">
        <v>14.671777171630486</v>
      </c>
      <c r="AF85">
        <v>2.4874272919868794</v>
      </c>
      <c r="AG85">
        <v>12.33054552729905</v>
      </c>
      <c r="AH85">
        <v>36.538891539134319</v>
      </c>
      <c r="AI85">
        <v>1.5114658646551491</v>
      </c>
      <c r="AJ85">
        <v>0</v>
      </c>
      <c r="AK85">
        <v>20.676289617100078</v>
      </c>
      <c r="AL85">
        <v>0</v>
      </c>
      <c r="AM85">
        <v>4.6910233807789004</v>
      </c>
      <c r="AN85">
        <v>0.66605515325659004</v>
      </c>
      <c r="AO85">
        <v>0</v>
      </c>
      <c r="AP85">
        <v>2.2051070478044736</v>
      </c>
      <c r="AQ85">
        <v>9.7239176864687593</v>
      </c>
      <c r="AR85">
        <v>10.32123884728261</v>
      </c>
      <c r="AS85">
        <v>9.466920590983305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902.60278887459322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23.425784</v>
      </c>
      <c r="K86">
        <v>9.0599306746173269</v>
      </c>
      <c r="L86">
        <v>446.93318556923265</v>
      </c>
      <c r="M86">
        <v>27.30055797955054</v>
      </c>
      <c r="N86">
        <v>35.24152651994681</v>
      </c>
      <c r="O86">
        <v>0</v>
      </c>
      <c r="P86">
        <v>41.452659724998277</v>
      </c>
      <c r="Q86">
        <v>6.4806696098675189</v>
      </c>
      <c r="R86">
        <v>6.2865640911182687</v>
      </c>
      <c r="S86">
        <v>7.8364683364485987</v>
      </c>
      <c r="T86">
        <v>0</v>
      </c>
      <c r="U86">
        <v>62.148174143361388</v>
      </c>
      <c r="V86">
        <v>4.0990132376793502</v>
      </c>
      <c r="W86">
        <v>13.77278015141394</v>
      </c>
      <c r="X86">
        <v>43.530994936634499</v>
      </c>
      <c r="Y86">
        <v>0</v>
      </c>
      <c r="Z86">
        <v>5.806431613636363</v>
      </c>
      <c r="AA86">
        <v>12.50748376835443</v>
      </c>
      <c r="AB86">
        <v>11.727558059312598</v>
      </c>
      <c r="AC86">
        <v>8.6262536228816753</v>
      </c>
      <c r="AD86">
        <v>5.4233505633370562</v>
      </c>
      <c r="AE86">
        <v>14.671777171630486</v>
      </c>
      <c r="AF86">
        <v>2.3411079623401223</v>
      </c>
      <c r="AG86">
        <v>12.33054552729905</v>
      </c>
      <c r="AH86">
        <v>33.728207614698341</v>
      </c>
      <c r="AI86">
        <v>0.94466632541305984</v>
      </c>
      <c r="AJ86">
        <v>0</v>
      </c>
      <c r="AK86">
        <v>20.676289617100078</v>
      </c>
      <c r="AL86">
        <v>0</v>
      </c>
      <c r="AM86">
        <v>4.6910233807789004</v>
      </c>
      <c r="AN86">
        <v>0.66605515325659004</v>
      </c>
      <c r="AO86">
        <v>0</v>
      </c>
      <c r="AP86">
        <v>0</v>
      </c>
      <c r="AQ86">
        <v>9.7239176864687593</v>
      </c>
      <c r="AR86">
        <v>10.32123884728261</v>
      </c>
      <c r="AS86">
        <v>8.7834114536965249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890.53762734235625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1.6732448545994068</v>
      </c>
      <c r="K87">
        <v>9.0599306746173269</v>
      </c>
      <c r="L87">
        <v>446.93318556923265</v>
      </c>
      <c r="M87">
        <v>27.30055797955054</v>
      </c>
      <c r="N87">
        <v>35.24152651994681</v>
      </c>
      <c r="O87">
        <v>0</v>
      </c>
      <c r="P87">
        <v>41.452659724998277</v>
      </c>
      <c r="Q87">
        <v>6.4806696098675189</v>
      </c>
      <c r="R87">
        <v>6.2865640911182687</v>
      </c>
      <c r="S87">
        <v>7.8364683364485987</v>
      </c>
      <c r="T87">
        <v>0</v>
      </c>
      <c r="U87">
        <v>62.148174143361388</v>
      </c>
      <c r="V87">
        <v>4.0990132376793502</v>
      </c>
      <c r="W87">
        <v>13.77278015141394</v>
      </c>
      <c r="X87">
        <v>43.530994936634499</v>
      </c>
      <c r="Y87">
        <v>0</v>
      </c>
      <c r="Z87">
        <v>5.806431613636363</v>
      </c>
      <c r="AA87">
        <v>12.50748376835443</v>
      </c>
      <c r="AB87">
        <v>11.727558059312598</v>
      </c>
      <c r="AC87">
        <v>8.6262536228816753</v>
      </c>
      <c r="AD87">
        <v>5.4233505633370562</v>
      </c>
      <c r="AE87">
        <v>14.671777171630486</v>
      </c>
      <c r="AF87">
        <v>2.3411079623401223</v>
      </c>
      <c r="AG87">
        <v>12.33054552729905</v>
      </c>
      <c r="AH87">
        <v>33.728207614698341</v>
      </c>
      <c r="AI87">
        <v>0</v>
      </c>
      <c r="AJ87">
        <v>0</v>
      </c>
      <c r="AK87">
        <v>20.676289617100078</v>
      </c>
      <c r="AL87">
        <v>0</v>
      </c>
      <c r="AM87">
        <v>4.6910233807789004</v>
      </c>
      <c r="AN87">
        <v>0.66605515325659004</v>
      </c>
      <c r="AO87">
        <v>0</v>
      </c>
      <c r="AP87">
        <v>0</v>
      </c>
      <c r="AQ87">
        <v>9.7239176864687593</v>
      </c>
      <c r="AR87">
        <v>10.32123884728261</v>
      </c>
      <c r="AS87">
        <v>8.7834114536965249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867.84042187154239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9.0599306746173269</v>
      </c>
      <c r="L88">
        <v>446.93318556923265</v>
      </c>
      <c r="M88">
        <v>27.30055797955054</v>
      </c>
      <c r="N88">
        <v>35.24152651994681</v>
      </c>
      <c r="O88">
        <v>0</v>
      </c>
      <c r="P88">
        <v>41.452659724998277</v>
      </c>
      <c r="Q88">
        <v>6.4806696098675189</v>
      </c>
      <c r="R88">
        <v>6.2865640911182687</v>
      </c>
      <c r="S88">
        <v>7.8364683364485987</v>
      </c>
      <c r="T88">
        <v>0</v>
      </c>
      <c r="U88">
        <v>62.148174143361388</v>
      </c>
      <c r="V88">
        <v>4.0990132376793502</v>
      </c>
      <c r="W88">
        <v>13.77278015141394</v>
      </c>
      <c r="X88">
        <v>43.530994936634499</v>
      </c>
      <c r="Y88">
        <v>0</v>
      </c>
      <c r="Z88">
        <v>5.806431613636363</v>
      </c>
      <c r="AA88">
        <v>12.50748376835443</v>
      </c>
      <c r="AB88">
        <v>11.727558059312598</v>
      </c>
      <c r="AC88">
        <v>8.6262536228816753</v>
      </c>
      <c r="AD88">
        <v>5.4233505633370562</v>
      </c>
      <c r="AE88">
        <v>14.671777171630486</v>
      </c>
      <c r="AF88">
        <v>2.3411079623401223</v>
      </c>
      <c r="AG88">
        <v>12.33054552729905</v>
      </c>
      <c r="AH88">
        <v>33.728207614698341</v>
      </c>
      <c r="AI88">
        <v>0</v>
      </c>
      <c r="AJ88">
        <v>0</v>
      </c>
      <c r="AK88">
        <v>20.676289617100078</v>
      </c>
      <c r="AL88">
        <v>0</v>
      </c>
      <c r="AM88">
        <v>4.6910233807789004</v>
      </c>
      <c r="AN88">
        <v>0.66605515325659004</v>
      </c>
      <c r="AO88">
        <v>0</v>
      </c>
      <c r="AP88">
        <v>0</v>
      </c>
      <c r="AQ88">
        <v>9.7239176864687593</v>
      </c>
      <c r="AR88">
        <v>10.32123884728261</v>
      </c>
      <c r="AS88">
        <v>8.7834114536965249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866.16717701694313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9.0599306746173269</v>
      </c>
      <c r="L89">
        <v>446.93318556923265</v>
      </c>
      <c r="M89">
        <v>27.30055797955054</v>
      </c>
      <c r="N89">
        <v>35.24152651994681</v>
      </c>
      <c r="O89">
        <v>0</v>
      </c>
      <c r="P89">
        <v>41.452659724998277</v>
      </c>
      <c r="Q89">
        <v>6.4806696098675189</v>
      </c>
      <c r="R89">
        <v>6.2865640911182687</v>
      </c>
      <c r="S89">
        <v>7.8364683364485987</v>
      </c>
      <c r="T89">
        <v>0</v>
      </c>
      <c r="U89">
        <v>62.148174143361388</v>
      </c>
      <c r="V89">
        <v>4.0990132376793502</v>
      </c>
      <c r="W89">
        <v>13.77278015141394</v>
      </c>
      <c r="X89">
        <v>43.530994936634499</v>
      </c>
      <c r="Y89">
        <v>0</v>
      </c>
      <c r="Z89">
        <v>5.806431613636363</v>
      </c>
      <c r="AA89">
        <v>12.50748376835443</v>
      </c>
      <c r="AB89">
        <v>11.727558059312598</v>
      </c>
      <c r="AC89">
        <v>8.6262536228816753</v>
      </c>
      <c r="AD89">
        <v>5.4233505633370562</v>
      </c>
      <c r="AE89">
        <v>14.671777171630486</v>
      </c>
      <c r="AF89">
        <v>2.3411079623401223</v>
      </c>
      <c r="AG89">
        <v>12.33054552729905</v>
      </c>
      <c r="AH89">
        <v>33.728207614698341</v>
      </c>
      <c r="AI89">
        <v>0</v>
      </c>
      <c r="AJ89">
        <v>0</v>
      </c>
      <c r="AK89">
        <v>20.676289617100078</v>
      </c>
      <c r="AL89">
        <v>0</v>
      </c>
      <c r="AM89">
        <v>4.6910233807789004</v>
      </c>
      <c r="AN89">
        <v>0.66605515325659004</v>
      </c>
      <c r="AO89">
        <v>0</v>
      </c>
      <c r="AP89">
        <v>0</v>
      </c>
      <c r="AQ89">
        <v>9.7239176864687593</v>
      </c>
      <c r="AR89">
        <v>10.32123884728261</v>
      </c>
      <c r="AS89">
        <v>8.7834114536965249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866.16717701694313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9.0599306746173269</v>
      </c>
      <c r="L90">
        <v>446.93318556923265</v>
      </c>
      <c r="M90">
        <v>27.30055797955054</v>
      </c>
      <c r="N90">
        <v>35.24152651994681</v>
      </c>
      <c r="O90">
        <v>0</v>
      </c>
      <c r="P90">
        <v>41.452659724998277</v>
      </c>
      <c r="Q90">
        <v>6.4806696098675189</v>
      </c>
      <c r="R90">
        <v>6.2865640911182687</v>
      </c>
      <c r="S90">
        <v>7.8364683364485987</v>
      </c>
      <c r="T90">
        <v>0</v>
      </c>
      <c r="U90">
        <v>62.148174143361388</v>
      </c>
      <c r="V90">
        <v>4.0990132376793502</v>
      </c>
      <c r="W90">
        <v>13.77278015141394</v>
      </c>
      <c r="X90">
        <v>43.530994936634499</v>
      </c>
      <c r="Y90">
        <v>0</v>
      </c>
      <c r="Z90">
        <v>5.8358162045454547</v>
      </c>
      <c r="AA90">
        <v>12.50748376835443</v>
      </c>
      <c r="AB90">
        <v>11.727558059312598</v>
      </c>
      <c r="AC90">
        <v>8.6262536228816753</v>
      </c>
      <c r="AD90">
        <v>10.846700869135891</v>
      </c>
      <c r="AE90">
        <v>14.671777171630486</v>
      </c>
      <c r="AF90">
        <v>2.4874272919868794</v>
      </c>
      <c r="AG90">
        <v>12.33054552729905</v>
      </c>
      <c r="AH90">
        <v>33.728207614698341</v>
      </c>
      <c r="AI90">
        <v>0</v>
      </c>
      <c r="AJ90">
        <v>0</v>
      </c>
      <c r="AK90">
        <v>20.676289617100078</v>
      </c>
      <c r="AL90">
        <v>0</v>
      </c>
      <c r="AM90">
        <v>4.6910233807789004</v>
      </c>
      <c r="AN90">
        <v>0.66605515325659004</v>
      </c>
      <c r="AO90">
        <v>0</v>
      </c>
      <c r="AP90">
        <v>0.53226713380281676</v>
      </c>
      <c r="AQ90">
        <v>9.7239176864687593</v>
      </c>
      <c r="AR90">
        <v>10.32123884728261</v>
      </c>
      <c r="AS90">
        <v>9.466920590983305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872.98200751438742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9.0599306746173269</v>
      </c>
      <c r="L91">
        <v>444.62009364225543</v>
      </c>
      <c r="M91">
        <v>27.30055797955054</v>
      </c>
      <c r="N91">
        <v>35.24152651994681</v>
      </c>
      <c r="O91">
        <v>0</v>
      </c>
      <c r="P91">
        <v>41.452659724998277</v>
      </c>
      <c r="Q91">
        <v>6.4806696098675189</v>
      </c>
      <c r="R91">
        <v>6.2865640911182687</v>
      </c>
      <c r="S91">
        <v>7.8364683364485987</v>
      </c>
      <c r="T91">
        <v>0</v>
      </c>
      <c r="U91">
        <v>62.148174143361388</v>
      </c>
      <c r="V91">
        <v>4.0990132376793502</v>
      </c>
      <c r="W91">
        <v>13.77278015141394</v>
      </c>
      <c r="X91">
        <v>43.530994936634499</v>
      </c>
      <c r="Y91">
        <v>0</v>
      </c>
      <c r="Z91">
        <v>5.8358162045454547</v>
      </c>
      <c r="AA91">
        <v>12.50748376835443</v>
      </c>
      <c r="AB91">
        <v>11.727558059312598</v>
      </c>
      <c r="AC91">
        <v>8.6262536228816753</v>
      </c>
      <c r="AD91">
        <v>10.846700869135891</v>
      </c>
      <c r="AE91">
        <v>14.671777171630486</v>
      </c>
      <c r="AF91">
        <v>2.4874272919868794</v>
      </c>
      <c r="AG91">
        <v>12.33054552729905</v>
      </c>
      <c r="AH91">
        <v>33.728207614698341</v>
      </c>
      <c r="AI91">
        <v>0</v>
      </c>
      <c r="AJ91">
        <v>0</v>
      </c>
      <c r="AK91">
        <v>20.676289617100078</v>
      </c>
      <c r="AL91">
        <v>0</v>
      </c>
      <c r="AM91">
        <v>4.6910233807789004</v>
      </c>
      <c r="AN91">
        <v>0.66605515325659004</v>
      </c>
      <c r="AO91">
        <v>0</v>
      </c>
      <c r="AP91">
        <v>0.53226713380281676</v>
      </c>
      <c r="AQ91">
        <v>9.7239176864687593</v>
      </c>
      <c r="AR91">
        <v>10.32123884728261</v>
      </c>
      <c r="AS91">
        <v>9.466920590983305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870.6689155874102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9.0599306746173269</v>
      </c>
      <c r="L92">
        <v>446.93488997860726</v>
      </c>
      <c r="M92">
        <v>27.30055797955054</v>
      </c>
      <c r="N92">
        <v>35.24152651994681</v>
      </c>
      <c r="O92">
        <v>0</v>
      </c>
      <c r="P92">
        <v>41.452659724998277</v>
      </c>
      <c r="Q92">
        <v>6.4806696098675189</v>
      </c>
      <c r="R92">
        <v>6.2865640911182687</v>
      </c>
      <c r="S92">
        <v>7.8364683364485987</v>
      </c>
      <c r="T92">
        <v>0</v>
      </c>
      <c r="U92">
        <v>62.148174143361388</v>
      </c>
      <c r="V92">
        <v>4.0990132376793502</v>
      </c>
      <c r="W92">
        <v>13.77278015141394</v>
      </c>
      <c r="X92">
        <v>43.530994936634499</v>
      </c>
      <c r="Y92">
        <v>0</v>
      </c>
      <c r="Z92">
        <v>5.8358162045454547</v>
      </c>
      <c r="AA92">
        <v>12.50748376835443</v>
      </c>
      <c r="AB92">
        <v>11.727558059312598</v>
      </c>
      <c r="AC92">
        <v>8.6262536228816753</v>
      </c>
      <c r="AD92">
        <v>10.846700869135891</v>
      </c>
      <c r="AE92">
        <v>14.671777171630486</v>
      </c>
      <c r="AF92">
        <v>2.4874272919868794</v>
      </c>
      <c r="AG92">
        <v>12.33054552729905</v>
      </c>
      <c r="AH92">
        <v>33.728207614698341</v>
      </c>
      <c r="AI92">
        <v>0</v>
      </c>
      <c r="AJ92">
        <v>0</v>
      </c>
      <c r="AK92">
        <v>20.676289617100078</v>
      </c>
      <c r="AL92">
        <v>0</v>
      </c>
      <c r="AM92">
        <v>4.6910233807789004</v>
      </c>
      <c r="AN92">
        <v>0.66605515325659004</v>
      </c>
      <c r="AO92">
        <v>0</v>
      </c>
      <c r="AP92">
        <v>0.53226713380281676</v>
      </c>
      <c r="AQ92">
        <v>9.7239176864687593</v>
      </c>
      <c r="AR92">
        <v>10.32123884728261</v>
      </c>
      <c r="AS92">
        <v>9.466920590983305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872.98371192376192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8.8100579673252053</v>
      </c>
      <c r="L93">
        <v>446.93488997860726</v>
      </c>
      <c r="M93">
        <v>27.30055797955054</v>
      </c>
      <c r="N93">
        <v>35.24152651994681</v>
      </c>
      <c r="O93">
        <v>0</v>
      </c>
      <c r="P93">
        <v>41.452659724998277</v>
      </c>
      <c r="Q93">
        <v>6.4806696098675189</v>
      </c>
      <c r="R93">
        <v>6.2865640911182687</v>
      </c>
      <c r="S93">
        <v>7.8364683364485987</v>
      </c>
      <c r="T93">
        <v>0</v>
      </c>
      <c r="U93">
        <v>62.148174143361388</v>
      </c>
      <c r="V93">
        <v>4.0990132376793502</v>
      </c>
      <c r="W93">
        <v>13.77278015141394</v>
      </c>
      <c r="X93">
        <v>43.530994936634499</v>
      </c>
      <c r="Y93">
        <v>0</v>
      </c>
      <c r="Z93">
        <v>5.8358162045454547</v>
      </c>
      <c r="AA93">
        <v>12.50748376835443</v>
      </c>
      <c r="AB93">
        <v>11.727558059312598</v>
      </c>
      <c r="AC93">
        <v>8.6262536228816753</v>
      </c>
      <c r="AD93">
        <v>10.846700869135891</v>
      </c>
      <c r="AE93">
        <v>14.671777171630486</v>
      </c>
      <c r="AF93">
        <v>2.4874272919868794</v>
      </c>
      <c r="AG93">
        <v>12.33054552729905</v>
      </c>
      <c r="AH93">
        <v>33.728207614698341</v>
      </c>
      <c r="AI93">
        <v>0</v>
      </c>
      <c r="AJ93">
        <v>0</v>
      </c>
      <c r="AK93">
        <v>20.676289617100078</v>
      </c>
      <c r="AL93">
        <v>0</v>
      </c>
      <c r="AM93">
        <v>4.6910233807789004</v>
      </c>
      <c r="AN93">
        <v>0.66605515325659004</v>
      </c>
      <c r="AO93">
        <v>0</v>
      </c>
      <c r="AP93">
        <v>0.53226713380281676</v>
      </c>
      <c r="AQ93">
        <v>9.7239176864687593</v>
      </c>
      <c r="AR93">
        <v>10.32123884728261</v>
      </c>
      <c r="AS93">
        <v>9.466920590983305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872.73383921646985</v>
      </c>
    </row>
    <row r="94" spans="1:117">
      <c r="A94" t="s">
        <v>136</v>
      </c>
      <c r="B94">
        <v>0</v>
      </c>
      <c r="C94">
        <v>0</v>
      </c>
      <c r="D94">
        <v>1.1588637889180463E-3</v>
      </c>
      <c r="E94">
        <v>0</v>
      </c>
      <c r="F94">
        <v>0</v>
      </c>
      <c r="G94">
        <v>7.0348736374977285E-4</v>
      </c>
      <c r="H94">
        <v>0</v>
      </c>
      <c r="I94">
        <v>0</v>
      </c>
      <c r="J94">
        <v>15.069268814025111</v>
      </c>
      <c r="K94">
        <v>9.0600517687089148</v>
      </c>
      <c r="L94">
        <v>446.93488997860726</v>
      </c>
      <c r="M94">
        <v>27.30055797955054</v>
      </c>
      <c r="N94">
        <v>35.24152651994681</v>
      </c>
      <c r="O94">
        <v>0</v>
      </c>
      <c r="P94">
        <v>41.452659724998277</v>
      </c>
      <c r="Q94">
        <v>6.4806696098675189</v>
      </c>
      <c r="R94">
        <v>6.2865640911182687</v>
      </c>
      <c r="S94">
        <v>7.8364683364485987</v>
      </c>
      <c r="T94">
        <v>0</v>
      </c>
      <c r="U94">
        <v>62.148174143361388</v>
      </c>
      <c r="V94">
        <v>4.0990132376793502</v>
      </c>
      <c r="W94">
        <v>13.77278015141394</v>
      </c>
      <c r="X94">
        <v>43.530994936634499</v>
      </c>
      <c r="Y94">
        <v>0</v>
      </c>
      <c r="Z94">
        <v>5.806431613636363</v>
      </c>
      <c r="AA94">
        <v>12.50748376835443</v>
      </c>
      <c r="AB94">
        <v>11.727558059312598</v>
      </c>
      <c r="AC94">
        <v>8.6262536228816753</v>
      </c>
      <c r="AD94">
        <v>5.4233505633370562</v>
      </c>
      <c r="AE94">
        <v>14.671777171630486</v>
      </c>
      <c r="AF94">
        <v>2.3411079623401223</v>
      </c>
      <c r="AG94">
        <v>12.33054552729905</v>
      </c>
      <c r="AH94">
        <v>33.728207614698341</v>
      </c>
      <c r="AI94">
        <v>0</v>
      </c>
      <c r="AJ94">
        <v>0</v>
      </c>
      <c r="AK94">
        <v>20.676289617100078</v>
      </c>
      <c r="AL94">
        <v>0</v>
      </c>
      <c r="AM94">
        <v>4.6910233807789004</v>
      </c>
      <c r="AN94">
        <v>0.66605515325659004</v>
      </c>
      <c r="AO94">
        <v>0</v>
      </c>
      <c r="AP94">
        <v>0</v>
      </c>
      <c r="AQ94">
        <v>7.2368389445404455</v>
      </c>
      <c r="AR94">
        <v>10.32123884728261</v>
      </c>
      <c r="AS94">
        <v>8.7834114536965249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878.75305494365864</v>
      </c>
    </row>
    <row r="95" spans="1:117">
      <c r="A95" t="s">
        <v>137</v>
      </c>
      <c r="B95">
        <v>0</v>
      </c>
      <c r="C95">
        <v>0</v>
      </c>
      <c r="D95">
        <v>8.930240069702343</v>
      </c>
      <c r="E95">
        <v>0</v>
      </c>
      <c r="F95">
        <v>0</v>
      </c>
      <c r="G95">
        <v>8.9950008389428895</v>
      </c>
      <c r="H95">
        <v>0</v>
      </c>
      <c r="I95">
        <v>0</v>
      </c>
      <c r="J95">
        <v>24.219635121197488</v>
      </c>
      <c r="K95">
        <v>9.0600517687089148</v>
      </c>
      <c r="L95">
        <v>446.93488997860726</v>
      </c>
      <c r="M95">
        <v>27.30055797955054</v>
      </c>
      <c r="N95">
        <v>35.24152651994681</v>
      </c>
      <c r="O95">
        <v>0</v>
      </c>
      <c r="P95">
        <v>41.452659724998277</v>
      </c>
      <c r="Q95">
        <v>6.4806696098675189</v>
      </c>
      <c r="R95">
        <v>6.2865640911182687</v>
      </c>
      <c r="S95">
        <v>7.8364683364485987</v>
      </c>
      <c r="T95">
        <v>0</v>
      </c>
      <c r="U95">
        <v>62.148174143361388</v>
      </c>
      <c r="V95">
        <v>4.0990132376793502</v>
      </c>
      <c r="W95">
        <v>13.77278015141394</v>
      </c>
      <c r="X95">
        <v>43.530994936634499</v>
      </c>
      <c r="Y95">
        <v>0</v>
      </c>
      <c r="Z95">
        <v>5.806431613636363</v>
      </c>
      <c r="AA95">
        <v>12.50748376835443</v>
      </c>
      <c r="AB95">
        <v>11.727558059312598</v>
      </c>
      <c r="AC95">
        <v>8.6262536228816753</v>
      </c>
      <c r="AD95">
        <v>5.4233505633370562</v>
      </c>
      <c r="AE95">
        <v>14.671777171630486</v>
      </c>
      <c r="AF95">
        <v>2.3411079623401223</v>
      </c>
      <c r="AG95">
        <v>12.33054552729905</v>
      </c>
      <c r="AH95">
        <v>33.728207614698341</v>
      </c>
      <c r="AI95">
        <v>0</v>
      </c>
      <c r="AJ95">
        <v>0</v>
      </c>
      <c r="AK95">
        <v>20.676289617100078</v>
      </c>
      <c r="AL95">
        <v>0</v>
      </c>
      <c r="AM95">
        <v>4.6910233807789004</v>
      </c>
      <c r="AN95">
        <v>0.66605515325659004</v>
      </c>
      <c r="AO95">
        <v>0</v>
      </c>
      <c r="AP95">
        <v>0</v>
      </c>
      <c r="AQ95">
        <v>7.2368389445404455</v>
      </c>
      <c r="AR95">
        <v>10.32123884728261</v>
      </c>
      <c r="AS95">
        <v>8.7834114536965249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905.82679980832347</v>
      </c>
    </row>
    <row r="96" spans="1:117">
      <c r="A96" t="s">
        <v>138</v>
      </c>
      <c r="B96">
        <v>0</v>
      </c>
      <c r="C96">
        <v>0</v>
      </c>
      <c r="D96">
        <v>8.930240069702343</v>
      </c>
      <c r="E96">
        <v>0</v>
      </c>
      <c r="F96">
        <v>0</v>
      </c>
      <c r="G96">
        <v>8.9950008389428895</v>
      </c>
      <c r="H96">
        <v>0</v>
      </c>
      <c r="I96">
        <v>0</v>
      </c>
      <c r="J96">
        <v>24.22</v>
      </c>
      <c r="K96">
        <v>9.0600517687089148</v>
      </c>
      <c r="L96">
        <v>446.93488997860726</v>
      </c>
      <c r="M96">
        <v>27.30055797955054</v>
      </c>
      <c r="N96">
        <v>35.24152651994681</v>
      </c>
      <c r="O96">
        <v>0</v>
      </c>
      <c r="P96">
        <v>41.452659724998277</v>
      </c>
      <c r="Q96">
        <v>6.4806696098675189</v>
      </c>
      <c r="R96">
        <v>6.2865640911182687</v>
      </c>
      <c r="S96">
        <v>7.8364683364485987</v>
      </c>
      <c r="T96">
        <v>0</v>
      </c>
      <c r="U96">
        <v>62.148174143361388</v>
      </c>
      <c r="V96">
        <v>4.0990132376793502</v>
      </c>
      <c r="W96">
        <v>13.77278015141394</v>
      </c>
      <c r="X96">
        <v>43.530994936634499</v>
      </c>
      <c r="Y96">
        <v>0</v>
      </c>
      <c r="Z96">
        <v>5.806431613636363</v>
      </c>
      <c r="AA96">
        <v>12.50748376835443</v>
      </c>
      <c r="AB96">
        <v>11.727558059312598</v>
      </c>
      <c r="AC96">
        <v>8.6262536228816753</v>
      </c>
      <c r="AD96">
        <v>5.4233505633370562</v>
      </c>
      <c r="AE96">
        <v>14.671777171630486</v>
      </c>
      <c r="AF96">
        <v>2.3411079623401223</v>
      </c>
      <c r="AG96">
        <v>12.33054552729905</v>
      </c>
      <c r="AH96">
        <v>31.479660318709566</v>
      </c>
      <c r="AI96">
        <v>0</v>
      </c>
      <c r="AJ96">
        <v>0</v>
      </c>
      <c r="AK96">
        <v>20.676289617100078</v>
      </c>
      <c r="AL96">
        <v>0</v>
      </c>
      <c r="AM96">
        <v>4.6910233807789004</v>
      </c>
      <c r="AN96">
        <v>0.66605515325659004</v>
      </c>
      <c r="AO96">
        <v>0</v>
      </c>
      <c r="AP96">
        <v>0</v>
      </c>
      <c r="AQ96">
        <v>7.2368389445404455</v>
      </c>
      <c r="AR96">
        <v>10.32123884728261</v>
      </c>
      <c r="AS96">
        <v>8.7834114536965249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903.5786173911373</v>
      </c>
    </row>
    <row r="97" spans="1:117">
      <c r="A97" t="s">
        <v>139</v>
      </c>
      <c r="B97">
        <v>0</v>
      </c>
      <c r="C97">
        <v>0</v>
      </c>
      <c r="D97">
        <v>8.930240069702343</v>
      </c>
      <c r="E97">
        <v>0</v>
      </c>
      <c r="F97">
        <v>0</v>
      </c>
      <c r="G97">
        <v>8.9950008389428895</v>
      </c>
      <c r="H97">
        <v>0</v>
      </c>
      <c r="I97">
        <v>0</v>
      </c>
      <c r="J97">
        <v>24.22</v>
      </c>
      <c r="K97">
        <v>9.0600517687089148</v>
      </c>
      <c r="L97">
        <v>446.93488997860726</v>
      </c>
      <c r="M97">
        <v>27.30055797955054</v>
      </c>
      <c r="N97">
        <v>35.24152651994681</v>
      </c>
      <c r="O97">
        <v>0</v>
      </c>
      <c r="P97">
        <v>41.452659724998277</v>
      </c>
      <c r="Q97">
        <v>6.4806696098675189</v>
      </c>
      <c r="R97">
        <v>6.2865640911182687</v>
      </c>
      <c r="S97">
        <v>7.8364683364485987</v>
      </c>
      <c r="T97">
        <v>0</v>
      </c>
      <c r="U97">
        <v>62.148174143361388</v>
      </c>
      <c r="V97">
        <v>4.0990132376793502</v>
      </c>
      <c r="W97">
        <v>13.77278015141394</v>
      </c>
      <c r="X97">
        <v>43.530994936634499</v>
      </c>
      <c r="Y97">
        <v>0</v>
      </c>
      <c r="Z97">
        <v>5.806431613636363</v>
      </c>
      <c r="AA97">
        <v>12.50748376835443</v>
      </c>
      <c r="AB97">
        <v>11.727558059312598</v>
      </c>
      <c r="AC97">
        <v>8.6262536228816753</v>
      </c>
      <c r="AD97">
        <v>5.4233505633370562</v>
      </c>
      <c r="AE97">
        <v>14.671777171630486</v>
      </c>
      <c r="AF97">
        <v>2.3411079623401223</v>
      </c>
      <c r="AG97">
        <v>12.33054552729905</v>
      </c>
      <c r="AH97">
        <v>18.269445769567159</v>
      </c>
      <c r="AI97">
        <v>0</v>
      </c>
      <c r="AJ97">
        <v>0</v>
      </c>
      <c r="AK97">
        <v>20.676289617100078</v>
      </c>
      <c r="AL97">
        <v>0</v>
      </c>
      <c r="AM97">
        <v>4.6910233807789004</v>
      </c>
      <c r="AN97">
        <v>0.66605515325659004</v>
      </c>
      <c r="AO97">
        <v>0</v>
      </c>
      <c r="AP97">
        <v>0</v>
      </c>
      <c r="AQ97">
        <v>7.2368389445404455</v>
      </c>
      <c r="AR97">
        <v>10.32123884728261</v>
      </c>
      <c r="AS97">
        <v>8.7834114536965249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890.36840284199491</v>
      </c>
    </row>
    <row r="98" spans="1:117">
      <c r="A98" t="s">
        <v>140</v>
      </c>
      <c r="B98">
        <v>0</v>
      </c>
      <c r="C98">
        <v>0</v>
      </c>
      <c r="D98">
        <v>8.930240069702343</v>
      </c>
      <c r="E98">
        <v>0</v>
      </c>
      <c r="F98">
        <v>0</v>
      </c>
      <c r="G98">
        <v>8.9950008389428895</v>
      </c>
      <c r="H98">
        <v>0</v>
      </c>
      <c r="I98">
        <v>0</v>
      </c>
      <c r="J98">
        <v>24.22</v>
      </c>
      <c r="K98">
        <v>9.0600517687089148</v>
      </c>
      <c r="L98">
        <v>446.93488997860726</v>
      </c>
      <c r="M98">
        <v>27.30055797955054</v>
      </c>
      <c r="N98">
        <v>35.24152651994681</v>
      </c>
      <c r="O98">
        <v>0</v>
      </c>
      <c r="P98">
        <v>41.452659724998277</v>
      </c>
      <c r="Q98">
        <v>6.4806696098675189</v>
      </c>
      <c r="R98">
        <v>6.2865640911182687</v>
      </c>
      <c r="S98">
        <v>7.8364683364485987</v>
      </c>
      <c r="T98">
        <v>0</v>
      </c>
      <c r="U98">
        <v>62.148174143361388</v>
      </c>
      <c r="V98">
        <v>4.0990132376793502</v>
      </c>
      <c r="W98">
        <v>13.77278015141394</v>
      </c>
      <c r="X98">
        <v>43.530994936634499</v>
      </c>
      <c r="Y98">
        <v>0</v>
      </c>
      <c r="Z98">
        <v>5.806431613636363</v>
      </c>
      <c r="AA98">
        <v>12.50748376835443</v>
      </c>
      <c r="AB98">
        <v>11.727558059312598</v>
      </c>
      <c r="AC98">
        <v>8.6262536228816753</v>
      </c>
      <c r="AD98">
        <v>5.4233505633370562</v>
      </c>
      <c r="AE98">
        <v>14.671777171630486</v>
      </c>
      <c r="AF98">
        <v>2.3411079623401223</v>
      </c>
      <c r="AG98">
        <v>12.33054552729905</v>
      </c>
      <c r="AH98">
        <v>11.242735958477224</v>
      </c>
      <c r="AI98">
        <v>0</v>
      </c>
      <c r="AJ98">
        <v>0</v>
      </c>
      <c r="AK98">
        <v>20.676289617100078</v>
      </c>
      <c r="AL98">
        <v>0</v>
      </c>
      <c r="AM98">
        <v>4.6910233807789004</v>
      </c>
      <c r="AN98">
        <v>0.66605515325659004</v>
      </c>
      <c r="AO98">
        <v>0</v>
      </c>
      <c r="AP98">
        <v>0</v>
      </c>
      <c r="AQ98">
        <v>4.8245591346327013</v>
      </c>
      <c r="AR98">
        <v>10.32123884728261</v>
      </c>
      <c r="AS98">
        <v>8.7834114536965249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880.92941322099728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8.9305297856495727E-3</v>
      </c>
      <c r="E99">
        <f t="shared" si="2"/>
        <v>0</v>
      </c>
      <c r="F99">
        <f t="shared" si="2"/>
        <v>0</v>
      </c>
      <c r="G99">
        <f t="shared" si="2"/>
        <v>8.9951767107838265E-3</v>
      </c>
      <c r="H99">
        <f t="shared" si="2"/>
        <v>0</v>
      </c>
      <c r="I99">
        <f t="shared" si="2"/>
        <v>0</v>
      </c>
      <c r="J99">
        <f t="shared" si="2"/>
        <v>6.2766617197455493E-2</v>
      </c>
      <c r="K99">
        <f t="shared" si="2"/>
        <v>0.18082597274291379</v>
      </c>
      <c r="L99">
        <f t="shared" si="2"/>
        <v>8.4694038990525282</v>
      </c>
      <c r="M99">
        <f t="shared" si="2"/>
        <v>0.65521512922102554</v>
      </c>
      <c r="N99">
        <f t="shared" si="2"/>
        <v>0.84578826945914454</v>
      </c>
      <c r="O99">
        <f t="shared" si="2"/>
        <v>0</v>
      </c>
      <c r="P99">
        <f t="shared" si="2"/>
        <v>0.99482371591028806</v>
      </c>
      <c r="Q99">
        <f t="shared" si="2"/>
        <v>0.13728113215818499</v>
      </c>
      <c r="R99">
        <f t="shared" si="2"/>
        <v>0.13860875183890747</v>
      </c>
      <c r="S99">
        <f t="shared" si="2"/>
        <v>0.16601675912693167</v>
      </c>
      <c r="T99">
        <f t="shared" si="2"/>
        <v>0</v>
      </c>
      <c r="U99">
        <f t="shared" si="2"/>
        <v>1.3367205843300067</v>
      </c>
      <c r="V99">
        <f t="shared" si="2"/>
        <v>0.10042517427241714</v>
      </c>
      <c r="W99">
        <f t="shared" si="2"/>
        <v>0.32838373678270283</v>
      </c>
      <c r="X99">
        <f t="shared" si="2"/>
        <v>1.0374788683062675</v>
      </c>
      <c r="Y99">
        <f t="shared" si="2"/>
        <v>0</v>
      </c>
      <c r="Z99">
        <f t="shared" si="2"/>
        <v>0.12008774045454552</v>
      </c>
      <c r="AA99">
        <f t="shared" si="2"/>
        <v>0.1758244823580167</v>
      </c>
      <c r="AB99">
        <f t="shared" si="2"/>
        <v>0.19375199959833078</v>
      </c>
      <c r="AC99">
        <f t="shared" si="2"/>
        <v>0.13147430583721623</v>
      </c>
      <c r="AD99">
        <f t="shared" si="2"/>
        <v>0.10086071312433001</v>
      </c>
      <c r="AE99">
        <f t="shared" si="2"/>
        <v>0.28523873764519825</v>
      </c>
      <c r="AF99">
        <f t="shared" si="2"/>
        <v>3.731140839579717E-2</v>
      </c>
      <c r="AG99">
        <f t="shared" si="2"/>
        <v>0.29593309265517709</v>
      </c>
      <c r="AH99">
        <f t="shared" si="2"/>
        <v>0.3817752024908988</v>
      </c>
      <c r="AI99">
        <f t="shared" si="2"/>
        <v>3.8994683845814532E-2</v>
      </c>
      <c r="AJ99">
        <f t="shared" si="2"/>
        <v>0</v>
      </c>
      <c r="AK99">
        <f t="shared" si="2"/>
        <v>0.49623095081040236</v>
      </c>
      <c r="AL99">
        <f t="shared" si="2"/>
        <v>0</v>
      </c>
      <c r="AM99">
        <f t="shared" si="2"/>
        <v>0.1079125293732229</v>
      </c>
      <c r="AN99">
        <f t="shared" si="2"/>
        <v>1.5985323678158195E-2</v>
      </c>
      <c r="AO99">
        <f t="shared" si="2"/>
        <v>0</v>
      </c>
      <c r="AP99">
        <f t="shared" si="2"/>
        <v>1.3515784024606466E-2</v>
      </c>
      <c r="AQ99">
        <f t="shared" si="2"/>
        <v>5.1461964648579418E-2</v>
      </c>
      <c r="AR99">
        <f t="shared" si="2"/>
        <v>0.25311609578885891</v>
      </c>
      <c r="AS99">
        <f t="shared" si="2"/>
        <v>0.212852402300577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17.383991733924933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2.8000159991594877</v>
      </c>
      <c r="L3">
        <v>9.170007824261365</v>
      </c>
      <c r="M3">
        <v>2.56005232335712</v>
      </c>
      <c r="N3">
        <v>2.8501234557845745</v>
      </c>
      <c r="O3">
        <v>3.1700800279449015</v>
      </c>
      <c r="P3">
        <v>5.220334952098697</v>
      </c>
      <c r="Q3">
        <v>0.41003086706258562</v>
      </c>
      <c r="R3">
        <v>0.63965040036815457</v>
      </c>
      <c r="S3">
        <v>0.62971620560747665</v>
      </c>
      <c r="T3">
        <v>1.5696145886287627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4.5553848460006217</v>
      </c>
      <c r="AC3">
        <v>1.9467450963636812</v>
      </c>
      <c r="AD3">
        <v>0</v>
      </c>
      <c r="AE3">
        <v>3.2899990573605447</v>
      </c>
      <c r="AF3">
        <v>0.67623805477513277</v>
      </c>
      <c r="AG3">
        <v>4.8326685732461723</v>
      </c>
      <c r="AH3">
        <v>1.6957182166771438</v>
      </c>
      <c r="AI3">
        <v>0</v>
      </c>
      <c r="AJ3">
        <v>0</v>
      </c>
      <c r="AK3">
        <v>0</v>
      </c>
      <c r="AL3">
        <v>0</v>
      </c>
      <c r="AM3">
        <v>1.5184611655185674</v>
      </c>
      <c r="AN3">
        <v>4.6107136259485267E-2</v>
      </c>
      <c r="AO3">
        <v>0</v>
      </c>
      <c r="AP3">
        <v>0</v>
      </c>
      <c r="AQ3">
        <v>1.0988868667512346</v>
      </c>
      <c r="AR3">
        <v>0</v>
      </c>
      <c r="AS3">
        <v>2.8176572214985862</v>
      </c>
      <c r="AT3">
        <v>0</v>
      </c>
      <c r="AU3">
        <v>0</v>
      </c>
      <c r="AV3">
        <v>0</v>
      </c>
      <c r="AW3">
        <v>0</v>
      </c>
      <c r="AX3">
        <v>0</v>
      </c>
      <c r="AY3">
        <v>2.9095478141263937</v>
      </c>
      <c r="AZ3">
        <v>0.98141585635359119</v>
      </c>
      <c r="BA3">
        <v>0.45175428571428577</v>
      </c>
      <c r="BB3">
        <v>2.1723120458937197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58.012522880812284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2.8000159991594877</v>
      </c>
      <c r="L4">
        <v>9.170007824261365</v>
      </c>
      <c r="M4">
        <v>2.56005232335712</v>
      </c>
      <c r="N4">
        <v>2.8501234557845745</v>
      </c>
      <c r="O4">
        <v>3.1700800279449015</v>
      </c>
      <c r="P4">
        <v>5.220334952098697</v>
      </c>
      <c r="Q4">
        <v>0.41004236729100041</v>
      </c>
      <c r="R4">
        <v>0.63965040036815457</v>
      </c>
      <c r="S4">
        <v>0.62971620560747665</v>
      </c>
      <c r="T4">
        <v>1.5696145886287627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4.5553848460006217</v>
      </c>
      <c r="AC4">
        <v>1.9467450963636812</v>
      </c>
      <c r="AD4">
        <v>0</v>
      </c>
      <c r="AE4">
        <v>3.2899990573605447</v>
      </c>
      <c r="AF4">
        <v>0.67623805477513277</v>
      </c>
      <c r="AG4">
        <v>4.8326685732461723</v>
      </c>
      <c r="AH4">
        <v>1.6957182166771438</v>
      </c>
      <c r="AI4">
        <v>0</v>
      </c>
      <c r="AJ4">
        <v>0</v>
      </c>
      <c r="AK4">
        <v>0</v>
      </c>
      <c r="AL4">
        <v>0</v>
      </c>
      <c r="AM4">
        <v>1.5184611655185674</v>
      </c>
      <c r="AN4">
        <v>4.6107136259485267E-2</v>
      </c>
      <c r="AO4">
        <v>0</v>
      </c>
      <c r="AP4">
        <v>0</v>
      </c>
      <c r="AQ4">
        <v>0</v>
      </c>
      <c r="AR4">
        <v>0</v>
      </c>
      <c r="AS4">
        <v>2.8176572214985862</v>
      </c>
      <c r="AT4">
        <v>0</v>
      </c>
      <c r="AU4">
        <v>0</v>
      </c>
      <c r="AV4">
        <v>0</v>
      </c>
      <c r="AW4">
        <v>0</v>
      </c>
      <c r="AX4">
        <v>0</v>
      </c>
      <c r="AY4">
        <v>2.9095478141263937</v>
      </c>
      <c r="AZ4">
        <v>0.98141585635359119</v>
      </c>
      <c r="BA4">
        <v>0.45175428571428577</v>
      </c>
      <c r="BB4">
        <v>2.2793070691244242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57.020642537520168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2.8000159991594877</v>
      </c>
      <c r="L5">
        <v>9.170007824261365</v>
      </c>
      <c r="M5">
        <v>2.56005232335712</v>
      </c>
      <c r="N5">
        <v>2.8501234557845745</v>
      </c>
      <c r="O5">
        <v>3.1700800279449015</v>
      </c>
      <c r="P5">
        <v>5.220334952098697</v>
      </c>
      <c r="Q5">
        <v>0.41004236729100041</v>
      </c>
      <c r="R5">
        <v>0.63965040036815457</v>
      </c>
      <c r="S5">
        <v>0.62971620560747665</v>
      </c>
      <c r="T5">
        <v>1.5696145886287627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4.5553848460006217</v>
      </c>
      <c r="AC5">
        <v>1.9467450963636812</v>
      </c>
      <c r="AD5">
        <v>0</v>
      </c>
      <c r="AE5">
        <v>3.2899990573605447</v>
      </c>
      <c r="AF5">
        <v>0.67623805477513277</v>
      </c>
      <c r="AG5">
        <v>4.8326685732461723</v>
      </c>
      <c r="AH5">
        <v>1.6957182166771438</v>
      </c>
      <c r="AI5">
        <v>0</v>
      </c>
      <c r="AJ5">
        <v>0</v>
      </c>
      <c r="AK5">
        <v>0</v>
      </c>
      <c r="AL5">
        <v>0</v>
      </c>
      <c r="AM5">
        <v>1.5184611655185674</v>
      </c>
      <c r="AN5">
        <v>4.6107136259485267E-2</v>
      </c>
      <c r="AO5">
        <v>0</v>
      </c>
      <c r="AP5">
        <v>0</v>
      </c>
      <c r="AQ5">
        <v>0</v>
      </c>
      <c r="AR5">
        <v>0</v>
      </c>
      <c r="AS5">
        <v>2.8176572214985862</v>
      </c>
      <c r="AT5">
        <v>0</v>
      </c>
      <c r="AU5">
        <v>0</v>
      </c>
      <c r="AV5">
        <v>0</v>
      </c>
      <c r="AW5">
        <v>0</v>
      </c>
      <c r="AX5">
        <v>0</v>
      </c>
      <c r="AY5">
        <v>2.9095478141263937</v>
      </c>
      <c r="AZ5">
        <v>0</v>
      </c>
      <c r="BA5">
        <v>0.45175428571428577</v>
      </c>
      <c r="BB5">
        <v>2.2808553931034483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56.040775005145605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2.8000159991594877</v>
      </c>
      <c r="L6">
        <v>9.170007824261365</v>
      </c>
      <c r="M6">
        <v>2.56005232335712</v>
      </c>
      <c r="N6">
        <v>2.8501234557845745</v>
      </c>
      <c r="O6">
        <v>3.1700800279449015</v>
      </c>
      <c r="P6">
        <v>5.220334952098697</v>
      </c>
      <c r="Q6">
        <v>0.41004236729100041</v>
      </c>
      <c r="R6">
        <v>0.63965040036815457</v>
      </c>
      <c r="S6">
        <v>0.62971620560747665</v>
      </c>
      <c r="T6">
        <v>1.5696145886287627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3.0369232306670813</v>
      </c>
      <c r="AC6">
        <v>1.9467450963636812</v>
      </c>
      <c r="AD6">
        <v>0</v>
      </c>
      <c r="AE6">
        <v>3.2899990573605447</v>
      </c>
      <c r="AF6">
        <v>0.67623805477513277</v>
      </c>
      <c r="AG6">
        <v>4.8326685732461723</v>
      </c>
      <c r="AH6">
        <v>1.6957182166771438</v>
      </c>
      <c r="AI6">
        <v>0</v>
      </c>
      <c r="AJ6">
        <v>0</v>
      </c>
      <c r="AK6">
        <v>0</v>
      </c>
      <c r="AL6">
        <v>0</v>
      </c>
      <c r="AM6">
        <v>1.5184611655185674</v>
      </c>
      <c r="AN6">
        <v>4.6107136259485267E-2</v>
      </c>
      <c r="AO6">
        <v>0</v>
      </c>
      <c r="AP6">
        <v>0</v>
      </c>
      <c r="AQ6">
        <v>0</v>
      </c>
      <c r="AR6">
        <v>0</v>
      </c>
      <c r="AS6">
        <v>2.8176572214985862</v>
      </c>
      <c r="AT6">
        <v>0</v>
      </c>
      <c r="AU6">
        <v>0</v>
      </c>
      <c r="AV6">
        <v>0</v>
      </c>
      <c r="AW6">
        <v>0</v>
      </c>
      <c r="AX6">
        <v>0</v>
      </c>
      <c r="AY6">
        <v>2.9095478141263937</v>
      </c>
      <c r="AZ6">
        <v>0</v>
      </c>
      <c r="BA6">
        <v>0.45175428571428577</v>
      </c>
      <c r="BB6">
        <v>2.2808553931034483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54.522313389812062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2.8000159991594877</v>
      </c>
      <c r="L7">
        <v>9.170007824261365</v>
      </c>
      <c r="M7">
        <v>2.56005232335712</v>
      </c>
      <c r="N7">
        <v>2.8501234557845745</v>
      </c>
      <c r="O7">
        <v>3.1700800279449015</v>
      </c>
      <c r="P7">
        <v>5.220334952098697</v>
      </c>
      <c r="Q7">
        <v>0.41004236729100041</v>
      </c>
      <c r="R7">
        <v>0.63965040036815457</v>
      </c>
      <c r="S7">
        <v>0.62971620560747665</v>
      </c>
      <c r="T7">
        <v>1.5696145886287627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3.0369232306670813</v>
      </c>
      <c r="AC7">
        <v>1.9467450963636812</v>
      </c>
      <c r="AD7">
        <v>0</v>
      </c>
      <c r="AE7">
        <v>3.2899990573605447</v>
      </c>
      <c r="AF7">
        <v>0.67623805477513277</v>
      </c>
      <c r="AG7">
        <v>4.8326685732461723</v>
      </c>
      <c r="AH7">
        <v>1.6957182166771438</v>
      </c>
      <c r="AI7">
        <v>0</v>
      </c>
      <c r="AJ7">
        <v>0</v>
      </c>
      <c r="AK7">
        <v>0</v>
      </c>
      <c r="AL7">
        <v>0</v>
      </c>
      <c r="AM7">
        <v>1.5184611655185674</v>
      </c>
      <c r="AN7">
        <v>4.6107136259485267E-2</v>
      </c>
      <c r="AO7">
        <v>0</v>
      </c>
      <c r="AP7">
        <v>0</v>
      </c>
      <c r="AQ7">
        <v>0</v>
      </c>
      <c r="AR7">
        <v>0</v>
      </c>
      <c r="AS7">
        <v>2.8176572214985862</v>
      </c>
      <c r="AT7">
        <v>0</v>
      </c>
      <c r="AU7">
        <v>0</v>
      </c>
      <c r="AV7">
        <v>0</v>
      </c>
      <c r="AW7">
        <v>0</v>
      </c>
      <c r="AX7">
        <v>0</v>
      </c>
      <c r="AY7">
        <v>2.9095478141263937</v>
      </c>
      <c r="AZ7">
        <v>0</v>
      </c>
      <c r="BA7">
        <v>0.45175428571428577</v>
      </c>
      <c r="BB7">
        <v>2.2808553931034483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54.522313389812062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2.8000159991594877</v>
      </c>
      <c r="L8">
        <v>9.170007824261365</v>
      </c>
      <c r="M8">
        <v>2.56005232335712</v>
      </c>
      <c r="N8">
        <v>2.8501234557845745</v>
      </c>
      <c r="O8">
        <v>3.1700800279449015</v>
      </c>
      <c r="P8">
        <v>5.220334952098697</v>
      </c>
      <c r="Q8">
        <v>0.41004236729100041</v>
      </c>
      <c r="R8">
        <v>0.63965040036815457</v>
      </c>
      <c r="S8">
        <v>0.62971620560747665</v>
      </c>
      <c r="T8">
        <v>1.5696145886287627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3.0369232306670813</v>
      </c>
      <c r="AC8">
        <v>1.9467450963636812</v>
      </c>
      <c r="AD8">
        <v>0</v>
      </c>
      <c r="AE8">
        <v>3.2899990573605447</v>
      </c>
      <c r="AF8">
        <v>0.67623805477513277</v>
      </c>
      <c r="AG8">
        <v>4.8326685732461723</v>
      </c>
      <c r="AH8">
        <v>3.3914365120060084</v>
      </c>
      <c r="AI8">
        <v>0</v>
      </c>
      <c r="AJ8">
        <v>0</v>
      </c>
      <c r="AK8">
        <v>0</v>
      </c>
      <c r="AL8">
        <v>0</v>
      </c>
      <c r="AM8">
        <v>1.5184611655185674</v>
      </c>
      <c r="AN8">
        <v>4.6107136259485267E-2</v>
      </c>
      <c r="AO8">
        <v>0</v>
      </c>
      <c r="AP8">
        <v>0</v>
      </c>
      <c r="AQ8">
        <v>0</v>
      </c>
      <c r="AR8">
        <v>0</v>
      </c>
      <c r="AS8">
        <v>2.8176572214985862</v>
      </c>
      <c r="AT8">
        <v>0</v>
      </c>
      <c r="AU8">
        <v>0</v>
      </c>
      <c r="AV8">
        <v>0</v>
      </c>
      <c r="AW8">
        <v>0</v>
      </c>
      <c r="AX8">
        <v>0</v>
      </c>
      <c r="AY8">
        <v>2.9095478141263937</v>
      </c>
      <c r="AZ8">
        <v>0</v>
      </c>
      <c r="BA8">
        <v>0.86929670658682634</v>
      </c>
      <c r="BB8">
        <v>2.2808553931034483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56.635574106013465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2.8000343212775949</v>
      </c>
      <c r="L9">
        <v>9.170007824261365</v>
      </c>
      <c r="M9">
        <v>2.56005232335712</v>
      </c>
      <c r="N9">
        <v>2.8501234557845745</v>
      </c>
      <c r="O9">
        <v>3.1700800279449015</v>
      </c>
      <c r="P9">
        <v>5.220334952098697</v>
      </c>
      <c r="Q9">
        <v>0.41004236729100041</v>
      </c>
      <c r="R9">
        <v>0.63965040036815457</v>
      </c>
      <c r="S9">
        <v>0.62971620560747665</v>
      </c>
      <c r="T9">
        <v>1.5696145886287627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3.0369232306670813</v>
      </c>
      <c r="AC9">
        <v>1.9467450963636812</v>
      </c>
      <c r="AD9">
        <v>0</v>
      </c>
      <c r="AE9">
        <v>3.2899990573605447</v>
      </c>
      <c r="AF9">
        <v>0.67623805477513277</v>
      </c>
      <c r="AG9">
        <v>4.8326685732461723</v>
      </c>
      <c r="AH9">
        <v>3.3914365120060084</v>
      </c>
      <c r="AI9">
        <v>0</v>
      </c>
      <c r="AJ9">
        <v>0</v>
      </c>
      <c r="AK9">
        <v>0</v>
      </c>
      <c r="AL9">
        <v>0</v>
      </c>
      <c r="AM9">
        <v>1.5184611655185674</v>
      </c>
      <c r="AN9">
        <v>4.6107136259485267E-2</v>
      </c>
      <c r="AO9">
        <v>0</v>
      </c>
      <c r="AP9">
        <v>0</v>
      </c>
      <c r="AQ9">
        <v>0</v>
      </c>
      <c r="AR9">
        <v>0</v>
      </c>
      <c r="AS9">
        <v>2.8176572214985862</v>
      </c>
      <c r="AT9">
        <v>0</v>
      </c>
      <c r="AU9">
        <v>0</v>
      </c>
      <c r="AV9">
        <v>0</v>
      </c>
      <c r="AW9">
        <v>0</v>
      </c>
      <c r="AX9">
        <v>0</v>
      </c>
      <c r="AY9">
        <v>2.9095478141263937</v>
      </c>
      <c r="AZ9">
        <v>0</v>
      </c>
      <c r="BA9">
        <v>0.86929670658682634</v>
      </c>
      <c r="BB9">
        <v>2.2808553931034483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56.635592428131574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2.8000134061062036</v>
      </c>
      <c r="L10">
        <v>9.170007824261365</v>
      </c>
      <c r="M10">
        <v>2.56005232335712</v>
      </c>
      <c r="N10">
        <v>2.8501234557845745</v>
      </c>
      <c r="O10">
        <v>3.1700800279449015</v>
      </c>
      <c r="P10">
        <v>5.220334952098697</v>
      </c>
      <c r="Q10">
        <v>0.41004236729100041</v>
      </c>
      <c r="R10">
        <v>0.63965040036815457</v>
      </c>
      <c r="S10">
        <v>0.62971620560747665</v>
      </c>
      <c r="T10">
        <v>1.5696145886287627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3.0369232306670813</v>
      </c>
      <c r="AC10">
        <v>1.9467450963636812</v>
      </c>
      <c r="AD10">
        <v>0</v>
      </c>
      <c r="AE10">
        <v>3.2899990573605447</v>
      </c>
      <c r="AF10">
        <v>0.67623805477513277</v>
      </c>
      <c r="AG10">
        <v>4.8326685732461723</v>
      </c>
      <c r="AH10">
        <v>3.3914365120060084</v>
      </c>
      <c r="AI10">
        <v>0</v>
      </c>
      <c r="AJ10">
        <v>0</v>
      </c>
      <c r="AK10">
        <v>0</v>
      </c>
      <c r="AL10">
        <v>0</v>
      </c>
      <c r="AM10">
        <v>1.5184611655185674</v>
      </c>
      <c r="AN10">
        <v>4.6107136259485267E-2</v>
      </c>
      <c r="AO10">
        <v>0</v>
      </c>
      <c r="AP10">
        <v>0</v>
      </c>
      <c r="AQ10">
        <v>0</v>
      </c>
      <c r="AR10">
        <v>0</v>
      </c>
      <c r="AS10">
        <v>2.8176572214985862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2.9095478141263937</v>
      </c>
      <c r="AZ10">
        <v>0</v>
      </c>
      <c r="BA10">
        <v>0.86929670658682634</v>
      </c>
      <c r="BB10">
        <v>2.2808553931034483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56.635571512960176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2.8000134061062036</v>
      </c>
      <c r="L11">
        <v>9.1699824065853566</v>
      </c>
      <c r="M11">
        <v>2.56005232335712</v>
      </c>
      <c r="N11">
        <v>2.8501234557845745</v>
      </c>
      <c r="O11">
        <v>3.1700800279449015</v>
      </c>
      <c r="P11">
        <v>5.220334952098697</v>
      </c>
      <c r="Q11">
        <v>0.41004236729100041</v>
      </c>
      <c r="R11">
        <v>0.63965040036815457</v>
      </c>
      <c r="S11">
        <v>0.62971620560747665</v>
      </c>
      <c r="T11">
        <v>1.5696145886287627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3.0369232306670813</v>
      </c>
      <c r="AC11">
        <v>1.9467450963636812</v>
      </c>
      <c r="AD11">
        <v>0</v>
      </c>
      <c r="AE11">
        <v>3.2899990573605447</v>
      </c>
      <c r="AF11">
        <v>0.67623805477513277</v>
      </c>
      <c r="AG11">
        <v>4.8326685732461723</v>
      </c>
      <c r="AH11">
        <v>3.3914365120060084</v>
      </c>
      <c r="AI11">
        <v>0</v>
      </c>
      <c r="AJ11">
        <v>0</v>
      </c>
      <c r="AK11">
        <v>0</v>
      </c>
      <c r="AL11">
        <v>0</v>
      </c>
      <c r="AM11">
        <v>1.5184611655185674</v>
      </c>
      <c r="AN11">
        <v>4.6107136259485267E-2</v>
      </c>
      <c r="AO11">
        <v>0</v>
      </c>
      <c r="AP11">
        <v>0</v>
      </c>
      <c r="AQ11">
        <v>0</v>
      </c>
      <c r="AR11">
        <v>0</v>
      </c>
      <c r="AS11">
        <v>2.8176572214985862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2.9095478141263937</v>
      </c>
      <c r="AZ11">
        <v>0</v>
      </c>
      <c r="BA11">
        <v>0.86929670658682634</v>
      </c>
      <c r="BB11">
        <v>2.2808553931034483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56.63554609528417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2.8000134061062036</v>
      </c>
      <c r="L12">
        <v>9.1699824065853566</v>
      </c>
      <c r="M12">
        <v>2.56005232335712</v>
      </c>
      <c r="N12">
        <v>2.8501234557845745</v>
      </c>
      <c r="O12">
        <v>3.1700800279449015</v>
      </c>
      <c r="P12">
        <v>5.220334952098697</v>
      </c>
      <c r="Q12">
        <v>0.41004236729100041</v>
      </c>
      <c r="R12">
        <v>0.63965040036815457</v>
      </c>
      <c r="S12">
        <v>0.62971620560747665</v>
      </c>
      <c r="T12">
        <v>1.5696145886287627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3.0369232306670813</v>
      </c>
      <c r="AC12">
        <v>1.9467450963636812</v>
      </c>
      <c r="AD12">
        <v>0</v>
      </c>
      <c r="AE12">
        <v>3.2899990573605447</v>
      </c>
      <c r="AF12">
        <v>0.67623805477513277</v>
      </c>
      <c r="AG12">
        <v>4.8326685732461723</v>
      </c>
      <c r="AH12">
        <v>3.3914365120060084</v>
      </c>
      <c r="AI12">
        <v>0</v>
      </c>
      <c r="AJ12">
        <v>0</v>
      </c>
      <c r="AK12">
        <v>0</v>
      </c>
      <c r="AL12">
        <v>0</v>
      </c>
      <c r="AM12">
        <v>1.5184611655185674</v>
      </c>
      <c r="AN12">
        <v>4.6107136259485267E-2</v>
      </c>
      <c r="AO12">
        <v>0</v>
      </c>
      <c r="AP12">
        <v>0</v>
      </c>
      <c r="AQ12">
        <v>0</v>
      </c>
      <c r="AR12">
        <v>0</v>
      </c>
      <c r="AS12">
        <v>2.8176572214985862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2.9095478141263937</v>
      </c>
      <c r="AZ12">
        <v>0</v>
      </c>
      <c r="BA12">
        <v>0.86929670658682634</v>
      </c>
      <c r="BB12">
        <v>2.2808553931034483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56.63554609528417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2.8000154329060947</v>
      </c>
      <c r="L13">
        <v>9.1699824065853566</v>
      </c>
      <c r="M13">
        <v>2.56005232335712</v>
      </c>
      <c r="N13">
        <v>2.8501234557845745</v>
      </c>
      <c r="O13">
        <v>3.1700800279449015</v>
      </c>
      <c r="P13">
        <v>5.220334952098697</v>
      </c>
      <c r="Q13">
        <v>0.41004236729100041</v>
      </c>
      <c r="R13">
        <v>0.63965040036815457</v>
      </c>
      <c r="S13">
        <v>0.62971620560747665</v>
      </c>
      <c r="T13">
        <v>1.5696145886287627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3.0369232306670813</v>
      </c>
      <c r="AC13">
        <v>1.9467450963636812</v>
      </c>
      <c r="AD13">
        <v>0</v>
      </c>
      <c r="AE13">
        <v>3.2899990573605447</v>
      </c>
      <c r="AF13">
        <v>0.67623805477513277</v>
      </c>
      <c r="AG13">
        <v>4.8326685732461723</v>
      </c>
      <c r="AH13">
        <v>3.3914365120060084</v>
      </c>
      <c r="AI13">
        <v>0</v>
      </c>
      <c r="AJ13">
        <v>0</v>
      </c>
      <c r="AK13">
        <v>0</v>
      </c>
      <c r="AL13">
        <v>0</v>
      </c>
      <c r="AM13">
        <v>1.5184611655185674</v>
      </c>
      <c r="AN13">
        <v>4.6107136259485267E-2</v>
      </c>
      <c r="AO13">
        <v>0</v>
      </c>
      <c r="AP13">
        <v>0</v>
      </c>
      <c r="AQ13">
        <v>0</v>
      </c>
      <c r="AR13">
        <v>0</v>
      </c>
      <c r="AS13">
        <v>2.8176572214985862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2.9095478141263937</v>
      </c>
      <c r="AZ13">
        <v>0</v>
      </c>
      <c r="BA13">
        <v>0.86929670658682634</v>
      </c>
      <c r="BB13">
        <v>2.3893983070175437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56.744091035998153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2.8000052548399839</v>
      </c>
      <c r="L14">
        <v>9.1699824065853566</v>
      </c>
      <c r="M14">
        <v>2.56005232335712</v>
      </c>
      <c r="N14">
        <v>2.8501234557845745</v>
      </c>
      <c r="O14">
        <v>3.1700800279449015</v>
      </c>
      <c r="P14">
        <v>5.220334952098697</v>
      </c>
      <c r="Q14">
        <v>0.41004236729100041</v>
      </c>
      <c r="R14">
        <v>0.63965040036815457</v>
      </c>
      <c r="S14">
        <v>0.62971620560747665</v>
      </c>
      <c r="T14">
        <v>1.5696145886287627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3.0369232306670813</v>
      </c>
      <c r="AC14">
        <v>1.9467450963636812</v>
      </c>
      <c r="AD14">
        <v>0</v>
      </c>
      <c r="AE14">
        <v>3.2899990573605447</v>
      </c>
      <c r="AF14">
        <v>0.67623805477513277</v>
      </c>
      <c r="AG14">
        <v>4.8326685732461723</v>
      </c>
      <c r="AH14">
        <v>3.3914365120060084</v>
      </c>
      <c r="AI14">
        <v>0</v>
      </c>
      <c r="AJ14">
        <v>0</v>
      </c>
      <c r="AK14">
        <v>0</v>
      </c>
      <c r="AL14">
        <v>0</v>
      </c>
      <c r="AM14">
        <v>1.5184611655185674</v>
      </c>
      <c r="AN14">
        <v>4.6107136259485267E-2</v>
      </c>
      <c r="AO14">
        <v>0</v>
      </c>
      <c r="AP14">
        <v>0</v>
      </c>
      <c r="AQ14">
        <v>0</v>
      </c>
      <c r="AR14">
        <v>0</v>
      </c>
      <c r="AS14">
        <v>2.8176572214985862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2.9095478141263937</v>
      </c>
      <c r="AZ14">
        <v>0</v>
      </c>
      <c r="BA14">
        <v>0.86929670658682634</v>
      </c>
      <c r="BB14">
        <v>2.6124913158953724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56.967173866809873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2.8000188378033202</v>
      </c>
      <c r="L15">
        <v>9.1699824065853566</v>
      </c>
      <c r="M15">
        <v>2.56005232335712</v>
      </c>
      <c r="N15">
        <v>2.8501234557845745</v>
      </c>
      <c r="O15">
        <v>3.1700800279449015</v>
      </c>
      <c r="P15">
        <v>5.220334952098697</v>
      </c>
      <c r="Q15">
        <v>0.41004236729100041</v>
      </c>
      <c r="R15">
        <v>0.63965040036815457</v>
      </c>
      <c r="S15">
        <v>0.62971620560747665</v>
      </c>
      <c r="T15">
        <v>1.5696145886287627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3.0369232306670813</v>
      </c>
      <c r="AC15">
        <v>1.9467450963636812</v>
      </c>
      <c r="AD15">
        <v>0</v>
      </c>
      <c r="AE15">
        <v>3.2899990573605447</v>
      </c>
      <c r="AF15">
        <v>0.67623805477513277</v>
      </c>
      <c r="AG15">
        <v>4.8326685732461723</v>
      </c>
      <c r="AH15">
        <v>3.3914365120060084</v>
      </c>
      <c r="AI15">
        <v>0</v>
      </c>
      <c r="AJ15">
        <v>0</v>
      </c>
      <c r="AK15">
        <v>0</v>
      </c>
      <c r="AL15">
        <v>0</v>
      </c>
      <c r="AM15">
        <v>1.5184611655185674</v>
      </c>
      <c r="AN15">
        <v>4.6107136259485267E-2</v>
      </c>
      <c r="AO15">
        <v>0</v>
      </c>
      <c r="AP15">
        <v>0</v>
      </c>
      <c r="AQ15">
        <v>0</v>
      </c>
      <c r="AR15">
        <v>0</v>
      </c>
      <c r="AS15">
        <v>2.8176572214985862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2.9095478141263937</v>
      </c>
      <c r="AZ15">
        <v>0</v>
      </c>
      <c r="BA15">
        <v>0.86929670658682634</v>
      </c>
      <c r="BB15">
        <v>2.721793204633205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57.076489338511045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2.799992176705163</v>
      </c>
      <c r="L16">
        <v>9.1699780757675349</v>
      </c>
      <c r="M16">
        <v>2.56005232335712</v>
      </c>
      <c r="N16">
        <v>2.8501234557845745</v>
      </c>
      <c r="O16">
        <v>3.1700800279449015</v>
      </c>
      <c r="P16">
        <v>5.220334952098697</v>
      </c>
      <c r="Q16">
        <v>0.41009488139167105</v>
      </c>
      <c r="R16">
        <v>0.63995318799368095</v>
      </c>
      <c r="S16">
        <v>0.63001235081685292</v>
      </c>
      <c r="T16">
        <v>1.5696145886287627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3.0369232306670813</v>
      </c>
      <c r="AC16">
        <v>1.9467450963636812</v>
      </c>
      <c r="AD16">
        <v>0</v>
      </c>
      <c r="AE16">
        <v>3.2899990573605447</v>
      </c>
      <c r="AF16">
        <v>0.67623805477513277</v>
      </c>
      <c r="AG16">
        <v>4.8326685732461723</v>
      </c>
      <c r="AH16">
        <v>3.3914365120060084</v>
      </c>
      <c r="AI16">
        <v>0</v>
      </c>
      <c r="AJ16">
        <v>0</v>
      </c>
      <c r="AK16">
        <v>0</v>
      </c>
      <c r="AL16">
        <v>0</v>
      </c>
      <c r="AM16">
        <v>1.5184611655185674</v>
      </c>
      <c r="AN16">
        <v>4.6107136259485267E-2</v>
      </c>
      <c r="AO16">
        <v>0</v>
      </c>
      <c r="AP16">
        <v>0</v>
      </c>
      <c r="AQ16">
        <v>0</v>
      </c>
      <c r="AR16">
        <v>0</v>
      </c>
      <c r="AS16">
        <v>2.8176572214985862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2.9095478141263937</v>
      </c>
      <c r="AZ16">
        <v>0</v>
      </c>
      <c r="BA16">
        <v>0.86929670658682634</v>
      </c>
      <c r="BB16">
        <v>2.721793204633205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57.077109793530639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2.7998915852269639</v>
      </c>
      <c r="L17">
        <v>9.1699713209337865</v>
      </c>
      <c r="M17">
        <v>2.56005232335712</v>
      </c>
      <c r="N17">
        <v>2.8501234557845745</v>
      </c>
      <c r="O17">
        <v>3.1700800279449015</v>
      </c>
      <c r="P17">
        <v>5.220334952098697</v>
      </c>
      <c r="Q17">
        <v>0.41009488139167105</v>
      </c>
      <c r="R17">
        <v>0.63995318799368095</v>
      </c>
      <c r="S17">
        <v>0.63001235081685292</v>
      </c>
      <c r="T17">
        <v>1.5696145886287627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3.0369232306670813</v>
      </c>
      <c r="AC17">
        <v>1.9467450963636812</v>
      </c>
      <c r="AD17">
        <v>0</v>
      </c>
      <c r="AE17">
        <v>3.2899990573605447</v>
      </c>
      <c r="AF17">
        <v>0.67623805477513277</v>
      </c>
      <c r="AG17">
        <v>4.8326685732461723</v>
      </c>
      <c r="AH17">
        <v>3.3914365120060084</v>
      </c>
      <c r="AI17">
        <v>0</v>
      </c>
      <c r="AJ17">
        <v>0</v>
      </c>
      <c r="AK17">
        <v>0</v>
      </c>
      <c r="AL17">
        <v>0</v>
      </c>
      <c r="AM17">
        <v>1.5184611655185674</v>
      </c>
      <c r="AN17">
        <v>4.6107136259485267E-2</v>
      </c>
      <c r="AO17">
        <v>0</v>
      </c>
      <c r="AP17">
        <v>0</v>
      </c>
      <c r="AQ17">
        <v>0</v>
      </c>
      <c r="AR17">
        <v>0</v>
      </c>
      <c r="AS17">
        <v>2.8176572214985862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2.9095478141263937</v>
      </c>
      <c r="AZ17">
        <v>0</v>
      </c>
      <c r="BA17">
        <v>0.86929670658682634</v>
      </c>
      <c r="BB17">
        <v>2.721793204633205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57.077002447218689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2.7998915852269639</v>
      </c>
      <c r="L18">
        <v>9.1700078700051186</v>
      </c>
      <c r="M18">
        <v>2.56005232335712</v>
      </c>
      <c r="N18">
        <v>2.8501234557845745</v>
      </c>
      <c r="O18">
        <v>3.1700800279449015</v>
      </c>
      <c r="P18">
        <v>5.220334952098697</v>
      </c>
      <c r="Q18">
        <v>0.40987995338983052</v>
      </c>
      <c r="R18">
        <v>0.6397244050329538</v>
      </c>
      <c r="S18">
        <v>0.63009630087209312</v>
      </c>
      <c r="T18">
        <v>1.5696145886287627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3.0369232306670813</v>
      </c>
      <c r="AC18">
        <v>1.9467450963636812</v>
      </c>
      <c r="AD18">
        <v>0</v>
      </c>
      <c r="AE18">
        <v>3.2899990573605447</v>
      </c>
      <c r="AF18">
        <v>0.67623805477513277</v>
      </c>
      <c r="AG18">
        <v>4.8326685732461723</v>
      </c>
      <c r="AH18">
        <v>3.3914365120060084</v>
      </c>
      <c r="AI18">
        <v>0</v>
      </c>
      <c r="AJ18">
        <v>0</v>
      </c>
      <c r="AK18">
        <v>0</v>
      </c>
      <c r="AL18">
        <v>0</v>
      </c>
      <c r="AM18">
        <v>1.5184611655185674</v>
      </c>
      <c r="AN18">
        <v>4.6107136259485267E-2</v>
      </c>
      <c r="AO18">
        <v>0</v>
      </c>
      <c r="AP18">
        <v>0</v>
      </c>
      <c r="AQ18">
        <v>0</v>
      </c>
      <c r="AR18">
        <v>0</v>
      </c>
      <c r="AS18">
        <v>2.8176572214985862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2.9095478141263937</v>
      </c>
      <c r="AZ18">
        <v>0</v>
      </c>
      <c r="BA18">
        <v>0.86929670658682634</v>
      </c>
      <c r="BB18">
        <v>2.721793204633205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57.076679235382699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2.7998915852269639</v>
      </c>
      <c r="L19">
        <v>9.1701976440815667</v>
      </c>
      <c r="M19">
        <v>2.56005232335712</v>
      </c>
      <c r="N19">
        <v>2.8501234557845745</v>
      </c>
      <c r="O19">
        <v>3.1700800279449015</v>
      </c>
      <c r="P19">
        <v>5.220334952098697</v>
      </c>
      <c r="Q19">
        <v>0.40987182649842269</v>
      </c>
      <c r="R19">
        <v>0.6397244050329538</v>
      </c>
      <c r="S19">
        <v>0.6298280902111324</v>
      </c>
      <c r="T19">
        <v>1.5696145886287627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3.0369232306670813</v>
      </c>
      <c r="AC19">
        <v>1.9467450963636812</v>
      </c>
      <c r="AD19">
        <v>0</v>
      </c>
      <c r="AE19">
        <v>3.2899990573605447</v>
      </c>
      <c r="AF19">
        <v>0.67623805477513277</v>
      </c>
      <c r="AG19">
        <v>4.8326685732461723</v>
      </c>
      <c r="AH19">
        <v>3.3914365120060084</v>
      </c>
      <c r="AI19">
        <v>0.32018840090226525</v>
      </c>
      <c r="AJ19">
        <v>0</v>
      </c>
      <c r="AK19">
        <v>0</v>
      </c>
      <c r="AL19">
        <v>0</v>
      </c>
      <c r="AM19">
        <v>1.5184611655185674</v>
      </c>
      <c r="AN19">
        <v>4.6107136259485267E-2</v>
      </c>
      <c r="AO19">
        <v>0</v>
      </c>
      <c r="AP19">
        <v>0</v>
      </c>
      <c r="AQ19">
        <v>0</v>
      </c>
      <c r="AR19">
        <v>0</v>
      </c>
      <c r="AS19">
        <v>2.8176572214985862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2.9095478141263937</v>
      </c>
      <c r="AZ19">
        <v>0</v>
      </c>
      <c r="BA19">
        <v>0.86929670658682634</v>
      </c>
      <c r="BB19">
        <v>2.721793204633205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57.396781072809041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2.7998915852269639</v>
      </c>
      <c r="L20">
        <v>9.1701976440815667</v>
      </c>
      <c r="M20">
        <v>2.56005232335712</v>
      </c>
      <c r="N20">
        <v>2.8501234557845745</v>
      </c>
      <c r="O20">
        <v>3.1700800279449015</v>
      </c>
      <c r="P20">
        <v>5.220334952098697</v>
      </c>
      <c r="Q20">
        <v>0.40987182649842269</v>
      </c>
      <c r="R20">
        <v>0.63995318799368095</v>
      </c>
      <c r="S20">
        <v>0.6298280902111324</v>
      </c>
      <c r="T20">
        <v>1.5696145886287627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3.0369232306670813</v>
      </c>
      <c r="AC20">
        <v>1.9467450963636812</v>
      </c>
      <c r="AD20">
        <v>0</v>
      </c>
      <c r="AE20">
        <v>3.2899990573605447</v>
      </c>
      <c r="AF20">
        <v>0.67623805477513277</v>
      </c>
      <c r="AG20">
        <v>4.8326685732461723</v>
      </c>
      <c r="AH20">
        <v>3.3914365120060084</v>
      </c>
      <c r="AI20">
        <v>0.32018840090226525</v>
      </c>
      <c r="AJ20">
        <v>0</v>
      </c>
      <c r="AK20">
        <v>0</v>
      </c>
      <c r="AL20">
        <v>0</v>
      </c>
      <c r="AM20">
        <v>1.5184611655185674</v>
      </c>
      <c r="AN20">
        <v>4.6107136259485267E-2</v>
      </c>
      <c r="AO20">
        <v>0</v>
      </c>
      <c r="AP20">
        <v>0</v>
      </c>
      <c r="AQ20">
        <v>0</v>
      </c>
      <c r="AR20">
        <v>0</v>
      </c>
      <c r="AS20">
        <v>2.8176572214985862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2.9095478141263937</v>
      </c>
      <c r="AZ20">
        <v>0</v>
      </c>
      <c r="BA20">
        <v>0.86929670658682634</v>
      </c>
      <c r="BB20">
        <v>2.721793204633205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57.397009855769767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2.7998915852269639</v>
      </c>
      <c r="L21">
        <v>9.1701976440815667</v>
      </c>
      <c r="M21">
        <v>2.56005232335712</v>
      </c>
      <c r="N21">
        <v>2.8501234557845745</v>
      </c>
      <c r="O21">
        <v>3.1700800279449015</v>
      </c>
      <c r="P21">
        <v>5.220334952098697</v>
      </c>
      <c r="Q21">
        <v>0.40987182649842269</v>
      </c>
      <c r="R21">
        <v>0.63952845203679365</v>
      </c>
      <c r="S21">
        <v>0.6298280902111324</v>
      </c>
      <c r="T21">
        <v>1.6206724883720931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3.0369232306670813</v>
      </c>
      <c r="AC21">
        <v>1.9467450963636812</v>
      </c>
      <c r="AD21">
        <v>0</v>
      </c>
      <c r="AE21">
        <v>3.2899990573605447</v>
      </c>
      <c r="AF21">
        <v>0.67623805477513277</v>
      </c>
      <c r="AG21">
        <v>4.8326685732461723</v>
      </c>
      <c r="AH21">
        <v>3.3914365120060084</v>
      </c>
      <c r="AI21">
        <v>1.5369039772450568</v>
      </c>
      <c r="AJ21">
        <v>0</v>
      </c>
      <c r="AK21">
        <v>0</v>
      </c>
      <c r="AL21">
        <v>0</v>
      </c>
      <c r="AM21">
        <v>1.5184611655185674</v>
      </c>
      <c r="AN21">
        <v>4.6107136259485267E-2</v>
      </c>
      <c r="AO21">
        <v>0</v>
      </c>
      <c r="AP21">
        <v>0</v>
      </c>
      <c r="AQ21">
        <v>0</v>
      </c>
      <c r="AR21">
        <v>0</v>
      </c>
      <c r="AS21">
        <v>2.8176572214985862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2.9095478141263937</v>
      </c>
      <c r="AZ21">
        <v>0</v>
      </c>
      <c r="BA21">
        <v>0.86929670658682634</v>
      </c>
      <c r="BB2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58.842565391265786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2.7998915852269639</v>
      </c>
      <c r="L22">
        <v>8.8499839739033277</v>
      </c>
      <c r="M22">
        <v>2.56005232335712</v>
      </c>
      <c r="N22">
        <v>2.8501234557845745</v>
      </c>
      <c r="O22">
        <v>3.1700800279449015</v>
      </c>
      <c r="P22">
        <v>5.220334952098697</v>
      </c>
      <c r="Q22">
        <v>0.40987182649842269</v>
      </c>
      <c r="R22">
        <v>0.63952845203679365</v>
      </c>
      <c r="S22">
        <v>0.6298280902111324</v>
      </c>
      <c r="T22">
        <v>1.5695530510638296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3.0369232306670813</v>
      </c>
      <c r="AC22">
        <v>1.9467450963636812</v>
      </c>
      <c r="AD22">
        <v>0</v>
      </c>
      <c r="AE22">
        <v>3.2899990573605447</v>
      </c>
      <c r="AF22">
        <v>0.67623805477513277</v>
      </c>
      <c r="AG22">
        <v>4.8326685732461723</v>
      </c>
      <c r="AH22">
        <v>3.3914365120060084</v>
      </c>
      <c r="AI22">
        <v>1.5369039772450568</v>
      </c>
      <c r="AJ22">
        <v>0</v>
      </c>
      <c r="AK22">
        <v>0</v>
      </c>
      <c r="AL22">
        <v>0</v>
      </c>
      <c r="AM22">
        <v>1.5184611655185674</v>
      </c>
      <c r="AN22">
        <v>4.6107136259485267E-2</v>
      </c>
      <c r="AO22">
        <v>0</v>
      </c>
      <c r="AP22">
        <v>0</v>
      </c>
      <c r="AQ22">
        <v>0</v>
      </c>
      <c r="AR22">
        <v>0</v>
      </c>
      <c r="AS22">
        <v>2.8176572214985862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2.9095478141263937</v>
      </c>
      <c r="AZ22">
        <v>0</v>
      </c>
      <c r="BA22">
        <v>0.86929670658682634</v>
      </c>
      <c r="BB22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58.471232283779294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2.7998915852269639</v>
      </c>
      <c r="L23">
        <v>9.0299718872419259</v>
      </c>
      <c r="M23">
        <v>2.56005232335712</v>
      </c>
      <c r="N23">
        <v>2.8501234557845745</v>
      </c>
      <c r="O23">
        <v>3.1700800279449015</v>
      </c>
      <c r="P23">
        <v>5.220334952098697</v>
      </c>
      <c r="Q23">
        <v>0.40987182649842269</v>
      </c>
      <c r="R23">
        <v>0.63952845203679365</v>
      </c>
      <c r="S23">
        <v>0.6298280902111324</v>
      </c>
      <c r="T23">
        <v>1.5695530510638296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3.0369232306670813</v>
      </c>
      <c r="AC23">
        <v>1.9467450963636812</v>
      </c>
      <c r="AD23">
        <v>0.87091229605593723</v>
      </c>
      <c r="AE23">
        <v>3.2899990573605447</v>
      </c>
      <c r="AF23">
        <v>0.67623805477513277</v>
      </c>
      <c r="AG23">
        <v>4.8326685732461723</v>
      </c>
      <c r="AH23">
        <v>3.3914365120060084</v>
      </c>
      <c r="AI23">
        <v>0.32018840090226525</v>
      </c>
      <c r="AJ23">
        <v>0</v>
      </c>
      <c r="AK23">
        <v>0</v>
      </c>
      <c r="AL23">
        <v>0</v>
      </c>
      <c r="AM23">
        <v>1.5184611655185674</v>
      </c>
      <c r="AN23">
        <v>4.6107136259485267E-2</v>
      </c>
      <c r="AO23">
        <v>0</v>
      </c>
      <c r="AP23">
        <v>0</v>
      </c>
      <c r="AQ23">
        <v>0</v>
      </c>
      <c r="AR23">
        <v>0</v>
      </c>
      <c r="AS23">
        <v>2.8176572214985862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2.9095478141263937</v>
      </c>
      <c r="AZ23">
        <v>0</v>
      </c>
      <c r="BA23">
        <v>0.86929670658682634</v>
      </c>
      <c r="BB23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58.305416916831035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2.7999981218137906</v>
      </c>
      <c r="L24">
        <v>8.8297623208247025</v>
      </c>
      <c r="M24">
        <v>2.56005232335712</v>
      </c>
      <c r="N24">
        <v>2.8501234557845745</v>
      </c>
      <c r="O24">
        <v>3.1700800279449015</v>
      </c>
      <c r="P24">
        <v>5.220334952098697</v>
      </c>
      <c r="Q24">
        <v>0.41007121052631579</v>
      </c>
      <c r="R24">
        <v>0.6395830194986073</v>
      </c>
      <c r="S24">
        <v>0.62975684261389786</v>
      </c>
      <c r="T24">
        <v>1.5695530510638296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3.0369232306670813</v>
      </c>
      <c r="AC24">
        <v>1.9467450963636812</v>
      </c>
      <c r="AD24">
        <v>0.87091229605593723</v>
      </c>
      <c r="AE24">
        <v>3.2899990573605447</v>
      </c>
      <c r="AF24">
        <v>0.67623805477513277</v>
      </c>
      <c r="AG24">
        <v>4.8326685732461723</v>
      </c>
      <c r="AH24">
        <v>3.3914365120060084</v>
      </c>
      <c r="AI24">
        <v>0.32018840090226525</v>
      </c>
      <c r="AJ24">
        <v>0</v>
      </c>
      <c r="AK24">
        <v>0</v>
      </c>
      <c r="AL24">
        <v>0</v>
      </c>
      <c r="AM24">
        <v>1.5184611655185674</v>
      </c>
      <c r="AN24">
        <v>4.6107136259485267E-2</v>
      </c>
      <c r="AO24">
        <v>0</v>
      </c>
      <c r="AP24">
        <v>0</v>
      </c>
      <c r="AQ24">
        <v>0</v>
      </c>
      <c r="AR24">
        <v>0</v>
      </c>
      <c r="AS24">
        <v>2.8176572214985862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2.9095478141263937</v>
      </c>
      <c r="AZ24">
        <v>0</v>
      </c>
      <c r="BA24">
        <v>0.86929670658682634</v>
      </c>
      <c r="BB24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58.105496590893118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2.7999981218137906</v>
      </c>
      <c r="L25">
        <v>9.1699224064867746</v>
      </c>
      <c r="M25">
        <v>2.56005232335712</v>
      </c>
      <c r="N25">
        <v>2.8501234557845745</v>
      </c>
      <c r="O25">
        <v>3.1700800279449015</v>
      </c>
      <c r="P25">
        <v>5.220334952098697</v>
      </c>
      <c r="Q25">
        <v>0.41007121052631579</v>
      </c>
      <c r="R25">
        <v>0.6395830194986073</v>
      </c>
      <c r="S25">
        <v>0.62975684261389786</v>
      </c>
      <c r="T25">
        <v>1.5695530510638296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3.0369232306670813</v>
      </c>
      <c r="AC25">
        <v>1.9467450963636812</v>
      </c>
      <c r="AD25">
        <v>0.87091229605593723</v>
      </c>
      <c r="AE25">
        <v>3.2899990573605447</v>
      </c>
      <c r="AF25">
        <v>0.67623805477513277</v>
      </c>
      <c r="AG25">
        <v>4.8326685732461723</v>
      </c>
      <c r="AH25">
        <v>3.3914365120060084</v>
      </c>
      <c r="AI25">
        <v>0.32018840090226525</v>
      </c>
      <c r="AJ25">
        <v>0</v>
      </c>
      <c r="AK25">
        <v>0</v>
      </c>
      <c r="AL25">
        <v>0</v>
      </c>
      <c r="AM25">
        <v>1.5184611655185674</v>
      </c>
      <c r="AN25">
        <v>4.6107136259485267E-2</v>
      </c>
      <c r="AO25">
        <v>0</v>
      </c>
      <c r="AP25">
        <v>0</v>
      </c>
      <c r="AQ25">
        <v>0</v>
      </c>
      <c r="AR25">
        <v>0</v>
      </c>
      <c r="AS25">
        <v>2.8176572214985862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2.9095478141263937</v>
      </c>
      <c r="AZ25">
        <v>0</v>
      </c>
      <c r="BA25">
        <v>0.89927245508982045</v>
      </c>
      <c r="BB25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58.47563242505818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2.8000285997745205</v>
      </c>
      <c r="L26">
        <v>9.1699224064867746</v>
      </c>
      <c r="M26">
        <v>2.56005232335712</v>
      </c>
      <c r="N26">
        <v>2.8501234557845745</v>
      </c>
      <c r="O26">
        <v>3.1700800279449015</v>
      </c>
      <c r="P26">
        <v>5.220334952098697</v>
      </c>
      <c r="Q26">
        <v>0.41007121052631579</v>
      </c>
      <c r="R26">
        <v>0.6395830194986073</v>
      </c>
      <c r="S26">
        <v>0.62975684261389786</v>
      </c>
      <c r="T26">
        <v>1.5695530510638296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3.0369232306670813</v>
      </c>
      <c r="AC26">
        <v>1.9467450963636812</v>
      </c>
      <c r="AD26">
        <v>0.87091229605593723</v>
      </c>
      <c r="AE26">
        <v>3.2899990573605447</v>
      </c>
      <c r="AF26">
        <v>0.67623805477513277</v>
      </c>
      <c r="AG26">
        <v>4.8326685732461723</v>
      </c>
      <c r="AH26">
        <v>3.3914365120060084</v>
      </c>
      <c r="AI26">
        <v>0.32018840090226525</v>
      </c>
      <c r="AJ26">
        <v>0</v>
      </c>
      <c r="AK26">
        <v>0</v>
      </c>
      <c r="AL26">
        <v>0</v>
      </c>
      <c r="AM26">
        <v>1.5184611655185674</v>
      </c>
      <c r="AN26">
        <v>4.6107136259485267E-2</v>
      </c>
      <c r="AO26">
        <v>0</v>
      </c>
      <c r="AP26">
        <v>0</v>
      </c>
      <c r="AQ26">
        <v>0</v>
      </c>
      <c r="AR26">
        <v>0</v>
      </c>
      <c r="AS26">
        <v>2.8176572214985862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2.9095478141263937</v>
      </c>
      <c r="AZ26">
        <v>0</v>
      </c>
      <c r="BA26">
        <v>0.89927245508982045</v>
      </c>
      <c r="BB26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58.475662903018907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2.8000285997745205</v>
      </c>
      <c r="L27">
        <v>9.1699224064867746</v>
      </c>
      <c r="M27">
        <v>2.56005232335712</v>
      </c>
      <c r="N27">
        <v>2.8501234557845745</v>
      </c>
      <c r="O27">
        <v>3.1700800279449015</v>
      </c>
      <c r="P27">
        <v>5.220334952098697</v>
      </c>
      <c r="Q27">
        <v>0.41007121052631579</v>
      </c>
      <c r="R27">
        <v>0.6395830194986073</v>
      </c>
      <c r="S27">
        <v>0.62975684261389786</v>
      </c>
      <c r="T27">
        <v>1.5695530510638296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3.0369232306670813</v>
      </c>
      <c r="AC27">
        <v>1.9467450963636812</v>
      </c>
      <c r="AD27">
        <v>1.7674396101577048</v>
      </c>
      <c r="AE27">
        <v>3.2899990573605447</v>
      </c>
      <c r="AF27">
        <v>0.67623805477513277</v>
      </c>
      <c r="AG27">
        <v>4.8326685732461723</v>
      </c>
      <c r="AH27">
        <v>3.3914365120060084</v>
      </c>
      <c r="AI27">
        <v>0.32018840090226525</v>
      </c>
      <c r="AJ27">
        <v>0</v>
      </c>
      <c r="AK27">
        <v>0</v>
      </c>
      <c r="AL27">
        <v>0</v>
      </c>
      <c r="AM27">
        <v>1.5184611655185674</v>
      </c>
      <c r="AN27">
        <v>4.6107136259485267E-2</v>
      </c>
      <c r="AO27">
        <v>0</v>
      </c>
      <c r="AP27">
        <v>0</v>
      </c>
      <c r="AQ27">
        <v>0</v>
      </c>
      <c r="AR27">
        <v>0</v>
      </c>
      <c r="AS27">
        <v>2.8176572214985862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2.9095478141263937</v>
      </c>
      <c r="AZ27">
        <v>0</v>
      </c>
      <c r="BA27">
        <v>0.89927245508982045</v>
      </c>
      <c r="BB27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59.372190217120675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2.8000285997745205</v>
      </c>
      <c r="L28">
        <v>9.169796883760279</v>
      </c>
      <c r="M28">
        <v>2.56005232335712</v>
      </c>
      <c r="N28">
        <v>2.8501234557845745</v>
      </c>
      <c r="O28">
        <v>3.1700800279449015</v>
      </c>
      <c r="P28">
        <v>5.220334952098697</v>
      </c>
      <c r="Q28">
        <v>0.41007121052631579</v>
      </c>
      <c r="R28">
        <v>0.6395830194986073</v>
      </c>
      <c r="S28">
        <v>0.62975684261389786</v>
      </c>
      <c r="T28">
        <v>1.5695530510638296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3.0369232306670813</v>
      </c>
      <c r="AC28">
        <v>1.9467450963636812</v>
      </c>
      <c r="AD28">
        <v>1.7674396101577048</v>
      </c>
      <c r="AE28">
        <v>3.2899990573605447</v>
      </c>
      <c r="AF28">
        <v>0.67623805477513277</v>
      </c>
      <c r="AG28">
        <v>4.8326685732461723</v>
      </c>
      <c r="AH28">
        <v>3.3914365120060084</v>
      </c>
      <c r="AI28">
        <v>0.64037662826162245</v>
      </c>
      <c r="AJ28">
        <v>0</v>
      </c>
      <c r="AK28">
        <v>0</v>
      </c>
      <c r="AL28">
        <v>0</v>
      </c>
      <c r="AM28">
        <v>1.5184611655185674</v>
      </c>
      <c r="AN28">
        <v>4.6107136259485267E-2</v>
      </c>
      <c r="AO28">
        <v>0</v>
      </c>
      <c r="AP28">
        <v>0</v>
      </c>
      <c r="AQ28">
        <v>0</v>
      </c>
      <c r="AR28">
        <v>0</v>
      </c>
      <c r="AS28">
        <v>2.8176572214985862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2.9095478141263937</v>
      </c>
      <c r="AZ28">
        <v>0</v>
      </c>
      <c r="BA28">
        <v>0.89927245508982045</v>
      </c>
      <c r="BB28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59.692252921753536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2.799985226450973</v>
      </c>
      <c r="L29">
        <v>9.14</v>
      </c>
      <c r="M29">
        <v>2.5600773926286937</v>
      </c>
      <c r="N29">
        <v>2.850019352030948</v>
      </c>
      <c r="O29">
        <v>3.1700783960129311</v>
      </c>
      <c r="P29">
        <v>5.2201131869331272</v>
      </c>
      <c r="Q29">
        <v>0.41007121052631579</v>
      </c>
      <c r="R29">
        <v>0.6395830194986073</v>
      </c>
      <c r="S29">
        <v>0.62975684261389786</v>
      </c>
      <c r="T29">
        <v>1.5695530510638296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3.0369232306670813</v>
      </c>
      <c r="AC29">
        <v>1.9467450963636812</v>
      </c>
      <c r="AD29">
        <v>1.7674396101577048</v>
      </c>
      <c r="AE29">
        <v>3.2899990573605447</v>
      </c>
      <c r="AF29">
        <v>0.67623805477513277</v>
      </c>
      <c r="AG29">
        <v>4.8326685732461723</v>
      </c>
      <c r="AH29">
        <v>3.3914365120060084</v>
      </c>
      <c r="AI29">
        <v>3.2899991190465112</v>
      </c>
      <c r="AJ29">
        <v>0</v>
      </c>
      <c r="AK29">
        <v>0</v>
      </c>
      <c r="AL29">
        <v>0</v>
      </c>
      <c r="AM29">
        <v>1.5184611655185674</v>
      </c>
      <c r="AN29">
        <v>4.6107136259485267E-2</v>
      </c>
      <c r="AO29">
        <v>0</v>
      </c>
      <c r="AP29">
        <v>0</v>
      </c>
      <c r="AQ29">
        <v>0</v>
      </c>
      <c r="AR29">
        <v>0</v>
      </c>
      <c r="AS29">
        <v>2.8176572214985862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2.9095478141263937</v>
      </c>
      <c r="AZ29">
        <v>0</v>
      </c>
      <c r="BA29">
        <v>0.89927245508982045</v>
      </c>
      <c r="BB29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62.311732723875004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2.7998915852269639</v>
      </c>
      <c r="L30">
        <v>9.4801098068512335</v>
      </c>
      <c r="M30">
        <v>2.5600773926286937</v>
      </c>
      <c r="N30">
        <v>2.850019352030948</v>
      </c>
      <c r="O30">
        <v>3.1700783960129311</v>
      </c>
      <c r="P30">
        <v>5.2201131869331272</v>
      </c>
      <c r="Q30">
        <v>0.4101426192994051</v>
      </c>
      <c r="R30">
        <v>0.63952845203679365</v>
      </c>
      <c r="S30">
        <v>0.63010486184210535</v>
      </c>
      <c r="T30">
        <v>1.5695530510638296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3.0369232306670813</v>
      </c>
      <c r="AC30">
        <v>1.9467450963636812</v>
      </c>
      <c r="AD30">
        <v>1.7674396101577048</v>
      </c>
      <c r="AE30">
        <v>3.2899990573605447</v>
      </c>
      <c r="AF30">
        <v>0.67623805477513277</v>
      </c>
      <c r="AG30">
        <v>4.8326685732461723</v>
      </c>
      <c r="AH30">
        <v>3.3914365120060084</v>
      </c>
      <c r="AI30">
        <v>3.2899991190465112</v>
      </c>
      <c r="AJ30">
        <v>0</v>
      </c>
      <c r="AK30">
        <v>0</v>
      </c>
      <c r="AL30">
        <v>0</v>
      </c>
      <c r="AM30">
        <v>1.5184611655185674</v>
      </c>
      <c r="AN30">
        <v>4.6107136259485267E-2</v>
      </c>
      <c r="AO30">
        <v>0</v>
      </c>
      <c r="AP30">
        <v>0</v>
      </c>
      <c r="AQ30">
        <v>0</v>
      </c>
      <c r="AR30">
        <v>0</v>
      </c>
      <c r="AS30">
        <v>2.8176572214985862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2.9095478141263937</v>
      </c>
      <c r="AZ30">
        <v>0</v>
      </c>
      <c r="BA30">
        <v>0.86929670658682634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62.622138001538715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2.7998915852269639</v>
      </c>
      <c r="L31">
        <v>9.4800328416316741</v>
      </c>
      <c r="M31">
        <v>2.5600773926286937</v>
      </c>
      <c r="N31">
        <v>2.850019352030948</v>
      </c>
      <c r="O31">
        <v>3.1700783960129311</v>
      </c>
      <c r="P31">
        <v>5.2201131869331272</v>
      </c>
      <c r="Q31">
        <v>0.40987182649842269</v>
      </c>
      <c r="R31">
        <v>0.64014824186046515</v>
      </c>
      <c r="S31">
        <v>0.6298280902111324</v>
      </c>
      <c r="T31">
        <v>1.5695530510638296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3.0369232306670813</v>
      </c>
      <c r="AC31">
        <v>1.9467450963636812</v>
      </c>
      <c r="AD31">
        <v>1.7674396101577048</v>
      </c>
      <c r="AE31">
        <v>4.8668625654687903</v>
      </c>
      <c r="AF31">
        <v>0.67623805477513277</v>
      </c>
      <c r="AG31">
        <v>4.8326685732461723</v>
      </c>
      <c r="AH31">
        <v>3.3914365120060084</v>
      </c>
      <c r="AI31">
        <v>3.2899991190465112</v>
      </c>
      <c r="AJ31">
        <v>0</v>
      </c>
      <c r="AK31">
        <v>0</v>
      </c>
      <c r="AL31">
        <v>0</v>
      </c>
      <c r="AM31">
        <v>1.5184611655185674</v>
      </c>
      <c r="AN31">
        <v>4.6107136259485267E-2</v>
      </c>
      <c r="AO31">
        <v>0</v>
      </c>
      <c r="AP31">
        <v>0</v>
      </c>
      <c r="AQ31">
        <v>0</v>
      </c>
      <c r="AR31">
        <v>0</v>
      </c>
      <c r="AS31">
        <v>2.8176572214985862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2.9095478141263937</v>
      </c>
      <c r="AZ31">
        <v>0</v>
      </c>
      <c r="BA31">
        <v>0.86929670658682634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64.198996769819132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2.7998915852269639</v>
      </c>
      <c r="L32">
        <v>9.1701976440815667</v>
      </c>
      <c r="M32">
        <v>2.5600773926286937</v>
      </c>
      <c r="N32">
        <v>2.850019352030948</v>
      </c>
      <c r="O32">
        <v>3.1700783960129311</v>
      </c>
      <c r="P32">
        <v>5.2201131869331272</v>
      </c>
      <c r="Q32">
        <v>0.40987182649842269</v>
      </c>
      <c r="R32">
        <v>0.64010265387076137</v>
      </c>
      <c r="S32">
        <v>0.6298280902111324</v>
      </c>
      <c r="T32">
        <v>1.5695530510638296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3.0369232306670813</v>
      </c>
      <c r="AC32">
        <v>1.9467450963636812</v>
      </c>
      <c r="AD32">
        <v>1.7674396101577048</v>
      </c>
      <c r="AE32">
        <v>4.8668625654687903</v>
      </c>
      <c r="AF32">
        <v>0.67623805477513277</v>
      </c>
      <c r="AG32">
        <v>4.8326685732461723</v>
      </c>
      <c r="AH32">
        <v>3.3914365120060084</v>
      </c>
      <c r="AI32">
        <v>3.2899991190465112</v>
      </c>
      <c r="AJ32">
        <v>0</v>
      </c>
      <c r="AK32">
        <v>0</v>
      </c>
      <c r="AL32">
        <v>0</v>
      </c>
      <c r="AM32">
        <v>1.5184611655185674</v>
      </c>
      <c r="AN32">
        <v>4.6107136259485267E-2</v>
      </c>
      <c r="AO32">
        <v>0</v>
      </c>
      <c r="AP32">
        <v>0</v>
      </c>
      <c r="AQ32">
        <v>0</v>
      </c>
      <c r="AR32">
        <v>0</v>
      </c>
      <c r="AS32">
        <v>2.8176572214985862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2.9095478141263937</v>
      </c>
      <c r="AZ32">
        <v>0</v>
      </c>
      <c r="BA32">
        <v>0.86929670658682634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63.889115984279314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2.7998915852269639</v>
      </c>
      <c r="L33">
        <v>9.1701976440815667</v>
      </c>
      <c r="M33">
        <v>2.5600773926286937</v>
      </c>
      <c r="N33">
        <v>2.850019352030948</v>
      </c>
      <c r="O33">
        <v>3.1700783960129311</v>
      </c>
      <c r="P33">
        <v>5.2201131869331272</v>
      </c>
      <c r="Q33">
        <v>0.40987182649842269</v>
      </c>
      <c r="R33">
        <v>0.64010265387076137</v>
      </c>
      <c r="S33">
        <v>0.6298280902111324</v>
      </c>
      <c r="T33">
        <v>1.5695530510638296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3.0369232306670813</v>
      </c>
      <c r="AC33">
        <v>1.9467450963636812</v>
      </c>
      <c r="AD33">
        <v>1.7674396101577048</v>
      </c>
      <c r="AE33">
        <v>4.8668625654687903</v>
      </c>
      <c r="AF33">
        <v>0.67623805477513277</v>
      </c>
      <c r="AG33">
        <v>4.8326685732461723</v>
      </c>
      <c r="AH33">
        <v>3.3914365120060084</v>
      </c>
      <c r="AI33">
        <v>3.2899991190465112</v>
      </c>
      <c r="AJ33">
        <v>0</v>
      </c>
      <c r="AK33">
        <v>0</v>
      </c>
      <c r="AL33">
        <v>0</v>
      </c>
      <c r="AM33">
        <v>1.5184611655185674</v>
      </c>
      <c r="AN33">
        <v>4.6107136259485267E-2</v>
      </c>
      <c r="AO33">
        <v>0</v>
      </c>
      <c r="AP33">
        <v>0</v>
      </c>
      <c r="AQ33">
        <v>0</v>
      </c>
      <c r="AR33">
        <v>0</v>
      </c>
      <c r="AS33">
        <v>2.8176572214985862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2.9095478141263937</v>
      </c>
      <c r="AZ33">
        <v>0</v>
      </c>
      <c r="BA33">
        <v>0.86929670658682634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63.889115984279314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2.7998915852269639</v>
      </c>
      <c r="L34">
        <v>9.1701976440815667</v>
      </c>
      <c r="M34">
        <v>2.5600773926286937</v>
      </c>
      <c r="N34">
        <v>2.850019352030948</v>
      </c>
      <c r="O34">
        <v>3.1700783960129311</v>
      </c>
      <c r="P34">
        <v>5.2201131869331272</v>
      </c>
      <c r="Q34">
        <v>0.40987182649842269</v>
      </c>
      <c r="R34">
        <v>0.64010265387076137</v>
      </c>
      <c r="S34">
        <v>0.6298280902111324</v>
      </c>
      <c r="T34">
        <v>1.5695530510638296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3.0369232306670813</v>
      </c>
      <c r="AC34">
        <v>1.9467450963636812</v>
      </c>
      <c r="AD34">
        <v>1.7674396101577048</v>
      </c>
      <c r="AE34">
        <v>4.8668625654687903</v>
      </c>
      <c r="AF34">
        <v>0.67623805477513277</v>
      </c>
      <c r="AG34">
        <v>4.8326685732461723</v>
      </c>
      <c r="AH34">
        <v>3.3914365120060084</v>
      </c>
      <c r="AI34">
        <v>3.2899991190465112</v>
      </c>
      <c r="AJ34">
        <v>0</v>
      </c>
      <c r="AK34">
        <v>0</v>
      </c>
      <c r="AL34">
        <v>0</v>
      </c>
      <c r="AM34">
        <v>1.5184611655185674</v>
      </c>
      <c r="AN34">
        <v>4.6107136259485267E-2</v>
      </c>
      <c r="AO34">
        <v>0</v>
      </c>
      <c r="AP34">
        <v>0</v>
      </c>
      <c r="AQ34">
        <v>0</v>
      </c>
      <c r="AR34">
        <v>0</v>
      </c>
      <c r="AS34">
        <v>2.8176572214985862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2.9095478141263937</v>
      </c>
      <c r="AZ34">
        <v>0</v>
      </c>
      <c r="BA34">
        <v>0.86929670658682634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63.889115984279314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2.7998915852269639</v>
      </c>
      <c r="L35">
        <v>9.1701976440815667</v>
      </c>
      <c r="M35">
        <v>2.5600773926286937</v>
      </c>
      <c r="N35">
        <v>2.850019352030948</v>
      </c>
      <c r="O35">
        <v>3.1700783960129311</v>
      </c>
      <c r="P35">
        <v>5.2201131869331272</v>
      </c>
      <c r="Q35">
        <v>0.40987182649842269</v>
      </c>
      <c r="R35">
        <v>0.64010265387076137</v>
      </c>
      <c r="S35">
        <v>0.6298280902111324</v>
      </c>
      <c r="T35">
        <v>1.5695530510638296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3.0369232306670813</v>
      </c>
      <c r="AC35">
        <v>1.9467450963636812</v>
      </c>
      <c r="AD35">
        <v>1.7674396101577048</v>
      </c>
      <c r="AE35">
        <v>4.8668625654687903</v>
      </c>
      <c r="AF35">
        <v>0.67623805477513277</v>
      </c>
      <c r="AG35">
        <v>4.8326685732461723</v>
      </c>
      <c r="AH35">
        <v>3.3914365120060084</v>
      </c>
      <c r="AI35">
        <v>0.51230135467217031</v>
      </c>
      <c r="AJ35">
        <v>0</v>
      </c>
      <c r="AK35">
        <v>0</v>
      </c>
      <c r="AL35">
        <v>0</v>
      </c>
      <c r="AM35">
        <v>1.5184611655185674</v>
      </c>
      <c r="AN35">
        <v>4.6107136259485267E-2</v>
      </c>
      <c r="AO35">
        <v>0</v>
      </c>
      <c r="AP35">
        <v>0</v>
      </c>
      <c r="AQ35">
        <v>0</v>
      </c>
      <c r="AR35">
        <v>0</v>
      </c>
      <c r="AS35">
        <v>2.8176572214985862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2.9095478141263937</v>
      </c>
      <c r="AZ35">
        <v>0</v>
      </c>
      <c r="BA35">
        <v>0.86929670658682634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61.111418219904969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2.7998915852269639</v>
      </c>
      <c r="L36">
        <v>9.1701976440815667</v>
      </c>
      <c r="M36">
        <v>2.5600773926286937</v>
      </c>
      <c r="N36">
        <v>2.850019352030948</v>
      </c>
      <c r="O36">
        <v>3.1700783960129311</v>
      </c>
      <c r="P36">
        <v>5.2201131869331272</v>
      </c>
      <c r="Q36">
        <v>0.40987182649842269</v>
      </c>
      <c r="R36">
        <v>0.64010265387076137</v>
      </c>
      <c r="S36">
        <v>0.6298280902111324</v>
      </c>
      <c r="T36">
        <v>1.5695530510638296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3.0369232306670813</v>
      </c>
      <c r="AC36">
        <v>1.9467450963636812</v>
      </c>
      <c r="AD36">
        <v>1.7674396101577048</v>
      </c>
      <c r="AE36">
        <v>4.8668625654687903</v>
      </c>
      <c r="AF36">
        <v>0.67623805477513277</v>
      </c>
      <c r="AG36">
        <v>4.8326685732461723</v>
      </c>
      <c r="AH36">
        <v>1.6957182166771438</v>
      </c>
      <c r="AI36">
        <v>0.32018840090226525</v>
      </c>
      <c r="AJ36">
        <v>0</v>
      </c>
      <c r="AK36">
        <v>0</v>
      </c>
      <c r="AL36">
        <v>0</v>
      </c>
      <c r="AM36">
        <v>1.5184611655185674</v>
      </c>
      <c r="AN36">
        <v>4.6107136259485267E-2</v>
      </c>
      <c r="AO36">
        <v>0</v>
      </c>
      <c r="AP36">
        <v>0</v>
      </c>
      <c r="AQ36">
        <v>0</v>
      </c>
      <c r="AR36">
        <v>0</v>
      </c>
      <c r="AS36">
        <v>2.8176572214985862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2.9095478141263937</v>
      </c>
      <c r="AZ36">
        <v>0</v>
      </c>
      <c r="BA36">
        <v>0.45175428571428577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58.806044549933667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2.7998915852269639</v>
      </c>
      <c r="L37">
        <v>9.1701976440815667</v>
      </c>
      <c r="M37">
        <v>2.5600773926286937</v>
      </c>
      <c r="N37">
        <v>2.850019352030948</v>
      </c>
      <c r="O37">
        <v>3.1700783960129311</v>
      </c>
      <c r="P37">
        <v>5.2201131869331272</v>
      </c>
      <c r="Q37">
        <v>0.40987182649842269</v>
      </c>
      <c r="R37">
        <v>0.64010265387076137</v>
      </c>
      <c r="S37">
        <v>0.6298280902111324</v>
      </c>
      <c r="T37">
        <v>1.5695530510638296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3.0369232306670813</v>
      </c>
      <c r="AC37">
        <v>1.9467450963636812</v>
      </c>
      <c r="AD37">
        <v>1.7674396101577048</v>
      </c>
      <c r="AE37">
        <v>4.8668625654687903</v>
      </c>
      <c r="AF37">
        <v>0.67623805477513277</v>
      </c>
      <c r="AG37">
        <v>4.8326685732461723</v>
      </c>
      <c r="AH37">
        <v>1.6957182166771438</v>
      </c>
      <c r="AI37">
        <v>0</v>
      </c>
      <c r="AJ37">
        <v>0</v>
      </c>
      <c r="AK37">
        <v>0</v>
      </c>
      <c r="AL37">
        <v>0</v>
      </c>
      <c r="AM37">
        <v>1.5184611655185674</v>
      </c>
      <c r="AN37">
        <v>4.6107136259485267E-2</v>
      </c>
      <c r="AO37">
        <v>0</v>
      </c>
      <c r="AP37">
        <v>0</v>
      </c>
      <c r="AQ37">
        <v>0</v>
      </c>
      <c r="AR37">
        <v>0</v>
      </c>
      <c r="AS37">
        <v>2.8176572214985862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2.9095478141263937</v>
      </c>
      <c r="AZ37">
        <v>0</v>
      </c>
      <c r="BA37">
        <v>0.43224014457831317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58.466342007895427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2.7998915852269639</v>
      </c>
      <c r="L38">
        <v>9.1701976440815667</v>
      </c>
      <c r="M38">
        <v>2.5600773926286937</v>
      </c>
      <c r="N38">
        <v>2.850019352030948</v>
      </c>
      <c r="O38">
        <v>3.1700783960129311</v>
      </c>
      <c r="P38">
        <v>5.2201131869331272</v>
      </c>
      <c r="Q38">
        <v>0.40987182649842269</v>
      </c>
      <c r="R38">
        <v>0.64010265387076137</v>
      </c>
      <c r="S38">
        <v>0.6298280902111324</v>
      </c>
      <c r="T38">
        <v>1.5695530510638296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3.0369232306670813</v>
      </c>
      <c r="AC38">
        <v>1.9467450963636812</v>
      </c>
      <c r="AD38">
        <v>1.7674396101577048</v>
      </c>
      <c r="AE38">
        <v>4.8668625654687903</v>
      </c>
      <c r="AF38">
        <v>0.67623805477513277</v>
      </c>
      <c r="AG38">
        <v>4.8326685732461723</v>
      </c>
      <c r="AH38">
        <v>1.6957182166771438</v>
      </c>
      <c r="AI38">
        <v>0</v>
      </c>
      <c r="AJ38">
        <v>0</v>
      </c>
      <c r="AK38">
        <v>0</v>
      </c>
      <c r="AL38">
        <v>0</v>
      </c>
      <c r="AM38">
        <v>1.5184611655185674</v>
      </c>
      <c r="AN38">
        <v>4.6107136259485267E-2</v>
      </c>
      <c r="AO38">
        <v>0</v>
      </c>
      <c r="AP38">
        <v>0</v>
      </c>
      <c r="AQ38">
        <v>0</v>
      </c>
      <c r="AR38">
        <v>0</v>
      </c>
      <c r="AS38">
        <v>2.8176572214985862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2.9095478141263937</v>
      </c>
      <c r="AZ38">
        <v>0</v>
      </c>
      <c r="BA38">
        <v>0.43224014457831317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58.466342007895427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2.7998915852269639</v>
      </c>
      <c r="L39">
        <v>9.1701976440815667</v>
      </c>
      <c r="M39">
        <v>2.5600773926286937</v>
      </c>
      <c r="N39">
        <v>2.850019352030948</v>
      </c>
      <c r="O39">
        <v>3.1700783960129311</v>
      </c>
      <c r="P39">
        <v>5.2201131869331272</v>
      </c>
      <c r="Q39">
        <v>0.40987182649842269</v>
      </c>
      <c r="R39">
        <v>0.64014824186046515</v>
      </c>
      <c r="S39">
        <v>0.6298280902111324</v>
      </c>
      <c r="T39">
        <v>1.5695530510638296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3.0369232306670813</v>
      </c>
      <c r="AC39">
        <v>1.9467450963636812</v>
      </c>
      <c r="AD39">
        <v>1.7674396101577048</v>
      </c>
      <c r="AE39">
        <v>4.8668625654687903</v>
      </c>
      <c r="AF39">
        <v>0.67623805477513277</v>
      </c>
      <c r="AG39">
        <v>4.8326685732461723</v>
      </c>
      <c r="AH39">
        <v>1.6957182166771438</v>
      </c>
      <c r="AI39">
        <v>0</v>
      </c>
      <c r="AJ39">
        <v>0</v>
      </c>
      <c r="AK39">
        <v>0</v>
      </c>
      <c r="AL39">
        <v>0</v>
      </c>
      <c r="AM39">
        <v>1.5184611655185674</v>
      </c>
      <c r="AN39">
        <v>4.6107136259485267E-2</v>
      </c>
      <c r="AO39">
        <v>0</v>
      </c>
      <c r="AP39">
        <v>0</v>
      </c>
      <c r="AQ39">
        <v>0</v>
      </c>
      <c r="AR39">
        <v>0</v>
      </c>
      <c r="AS39">
        <v>2.8176572214985862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2.9095478141263937</v>
      </c>
      <c r="AZ39">
        <v>0</v>
      </c>
      <c r="BA39">
        <v>0.43224014457831317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58.466387595885131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2.7998915852269639</v>
      </c>
      <c r="L40">
        <v>9.1701976440815667</v>
      </c>
      <c r="M40">
        <v>2.5600773926286937</v>
      </c>
      <c r="N40">
        <v>2.850019352030948</v>
      </c>
      <c r="O40">
        <v>3.1700783960129311</v>
      </c>
      <c r="P40">
        <v>5.2201131869331272</v>
      </c>
      <c r="Q40">
        <v>0.40987182649842269</v>
      </c>
      <c r="R40">
        <v>0.64014824186046515</v>
      </c>
      <c r="S40">
        <v>0.6298280902111324</v>
      </c>
      <c r="T40">
        <v>1.5695530510638296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3.0369232306670813</v>
      </c>
      <c r="AC40">
        <v>1.9467450963636812</v>
      </c>
      <c r="AD40">
        <v>1.7674396101577048</v>
      </c>
      <c r="AE40">
        <v>4.8668625654687903</v>
      </c>
      <c r="AF40">
        <v>0.67623805477513277</v>
      </c>
      <c r="AG40">
        <v>4.8326685732461723</v>
      </c>
      <c r="AH40">
        <v>1.6957182166771438</v>
      </c>
      <c r="AI40">
        <v>0</v>
      </c>
      <c r="AJ40">
        <v>0</v>
      </c>
      <c r="AK40">
        <v>0</v>
      </c>
      <c r="AL40">
        <v>0</v>
      </c>
      <c r="AM40">
        <v>1.5184611655185674</v>
      </c>
      <c r="AN40">
        <v>4.6107136259485267E-2</v>
      </c>
      <c r="AO40">
        <v>0</v>
      </c>
      <c r="AP40">
        <v>0</v>
      </c>
      <c r="AQ40">
        <v>0</v>
      </c>
      <c r="AR40">
        <v>0</v>
      </c>
      <c r="AS40">
        <v>2.8176572214985862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2.9095478141263937</v>
      </c>
      <c r="AZ40">
        <v>0</v>
      </c>
      <c r="BA40">
        <v>0.43224014457831317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58.466387595885131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2.7998915852269639</v>
      </c>
      <c r="L41">
        <v>9.1701976440815667</v>
      </c>
      <c r="M41">
        <v>2.5600773926286937</v>
      </c>
      <c r="N41">
        <v>2.850019352030948</v>
      </c>
      <c r="O41">
        <v>3.1700783960129311</v>
      </c>
      <c r="P41">
        <v>5.2201131869331272</v>
      </c>
      <c r="Q41">
        <v>0.40987182649842269</v>
      </c>
      <c r="R41">
        <v>0.64014824186046515</v>
      </c>
      <c r="S41">
        <v>0.6298280902111324</v>
      </c>
      <c r="T41">
        <v>1.5695530510638296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3.0369232306670813</v>
      </c>
      <c r="AC41">
        <v>0.97337250480748483</v>
      </c>
      <c r="AD41">
        <v>1.7674396101577048</v>
      </c>
      <c r="AE41">
        <v>4.8668625654687903</v>
      </c>
      <c r="AF41">
        <v>0.67623805477513277</v>
      </c>
      <c r="AG41">
        <v>4.8326685732461723</v>
      </c>
      <c r="AH41">
        <v>1.6957182166771438</v>
      </c>
      <c r="AI41">
        <v>0</v>
      </c>
      <c r="AJ41">
        <v>0</v>
      </c>
      <c r="AK41">
        <v>0</v>
      </c>
      <c r="AL41">
        <v>0</v>
      </c>
      <c r="AM41">
        <v>1.5184611655185674</v>
      </c>
      <c r="AN41">
        <v>4.6107136259485267E-2</v>
      </c>
      <c r="AO41">
        <v>0</v>
      </c>
      <c r="AP41">
        <v>0</v>
      </c>
      <c r="AQ41">
        <v>0</v>
      </c>
      <c r="AR41">
        <v>0</v>
      </c>
      <c r="AS41">
        <v>2.8176572214985862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2.9095478141263937</v>
      </c>
      <c r="AZ41">
        <v>0</v>
      </c>
      <c r="BA41">
        <v>0.43224014457831317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57.493015004328939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2.7998915852269639</v>
      </c>
      <c r="L42">
        <v>9.1701976440815667</v>
      </c>
      <c r="M42">
        <v>2.5600773926286937</v>
      </c>
      <c r="N42">
        <v>2.850019352030948</v>
      </c>
      <c r="O42">
        <v>3.1700783960129311</v>
      </c>
      <c r="P42">
        <v>5.2201131869331272</v>
      </c>
      <c r="Q42">
        <v>0.40987182649842269</v>
      </c>
      <c r="R42">
        <v>0.64014824186046515</v>
      </c>
      <c r="S42">
        <v>0.6298280902111324</v>
      </c>
      <c r="T42">
        <v>1.5695530510638296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3.0369232306670813</v>
      </c>
      <c r="AC42">
        <v>0.97337250480748483</v>
      </c>
      <c r="AD42">
        <v>1.7674396101577048</v>
      </c>
      <c r="AE42">
        <v>4.8668625654687903</v>
      </c>
      <c r="AF42">
        <v>0.67623805477513277</v>
      </c>
      <c r="AG42">
        <v>4.8326685732461723</v>
      </c>
      <c r="AH42">
        <v>1.6957182166771438</v>
      </c>
      <c r="AI42">
        <v>0</v>
      </c>
      <c r="AJ42">
        <v>0</v>
      </c>
      <c r="AK42">
        <v>0</v>
      </c>
      <c r="AL42">
        <v>0</v>
      </c>
      <c r="AM42">
        <v>1.5184611655185674</v>
      </c>
      <c r="AN42">
        <v>4.6107136259485267E-2</v>
      </c>
      <c r="AO42">
        <v>0</v>
      </c>
      <c r="AP42">
        <v>0</v>
      </c>
      <c r="AQ42">
        <v>0</v>
      </c>
      <c r="AR42">
        <v>0</v>
      </c>
      <c r="AS42">
        <v>2.8176572214985862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2.9095478141263937</v>
      </c>
      <c r="AZ42">
        <v>0</v>
      </c>
      <c r="BA42">
        <v>0.43224014457831317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57.493015004328939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2.7998915852269639</v>
      </c>
      <c r="L43">
        <v>9.1701976440815667</v>
      </c>
      <c r="M43">
        <v>2.5600773926286937</v>
      </c>
      <c r="N43">
        <v>2.850019352030948</v>
      </c>
      <c r="O43">
        <v>3.1700783960129311</v>
      </c>
      <c r="P43">
        <v>5.2201131869331272</v>
      </c>
      <c r="Q43">
        <v>0.40987182649842269</v>
      </c>
      <c r="R43">
        <v>0.64014824186046515</v>
      </c>
      <c r="S43">
        <v>0.6298280902111324</v>
      </c>
      <c r="T43">
        <v>1.5695530510638296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3.0369232306670813</v>
      </c>
      <c r="AC43">
        <v>0.97337250480748483</v>
      </c>
      <c r="AD43">
        <v>0.883719720953967</v>
      </c>
      <c r="AE43">
        <v>4.8668625654687903</v>
      </c>
      <c r="AF43">
        <v>0</v>
      </c>
      <c r="AG43">
        <v>4.8326685732461723</v>
      </c>
      <c r="AH43">
        <v>1.6957182166771438</v>
      </c>
      <c r="AI43">
        <v>0</v>
      </c>
      <c r="AJ43">
        <v>0</v>
      </c>
      <c r="AK43">
        <v>0</v>
      </c>
      <c r="AL43">
        <v>0</v>
      </c>
      <c r="AM43">
        <v>1.5184611655185674</v>
      </c>
      <c r="AN43">
        <v>4.6107136259485267E-2</v>
      </c>
      <c r="AO43">
        <v>0</v>
      </c>
      <c r="AP43">
        <v>0</v>
      </c>
      <c r="AQ43">
        <v>0</v>
      </c>
      <c r="AR43">
        <v>0</v>
      </c>
      <c r="AS43">
        <v>2.8176572214985862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2.9095478141263937</v>
      </c>
      <c r="AZ43">
        <v>0</v>
      </c>
      <c r="BA43">
        <v>0.43224014457831317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55.933057060350073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2.7998915852269639</v>
      </c>
      <c r="L44">
        <v>9.1701976440815667</v>
      </c>
      <c r="M44">
        <v>2.5600773926286937</v>
      </c>
      <c r="N44">
        <v>2.850019352030948</v>
      </c>
      <c r="O44">
        <v>3.1700783960129311</v>
      </c>
      <c r="P44">
        <v>5.2201131869331272</v>
      </c>
      <c r="Q44">
        <v>0.40987182649842269</v>
      </c>
      <c r="R44">
        <v>0.64014824186046515</v>
      </c>
      <c r="S44">
        <v>0.6298280902111324</v>
      </c>
      <c r="T44">
        <v>1.5695530510638296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3.0369232306670813</v>
      </c>
      <c r="AC44">
        <v>0.97337250480748483</v>
      </c>
      <c r="AD44">
        <v>0.883719720953967</v>
      </c>
      <c r="AE44">
        <v>3.2899990573605447</v>
      </c>
      <c r="AF44">
        <v>0</v>
      </c>
      <c r="AG44">
        <v>4.8326685732461723</v>
      </c>
      <c r="AH44">
        <v>1.6957182166771438</v>
      </c>
      <c r="AI44">
        <v>0</v>
      </c>
      <c r="AJ44">
        <v>0</v>
      </c>
      <c r="AK44">
        <v>0</v>
      </c>
      <c r="AL44">
        <v>0</v>
      </c>
      <c r="AM44">
        <v>1.5184611655185674</v>
      </c>
      <c r="AN44">
        <v>4.6107136259485267E-2</v>
      </c>
      <c r="AO44">
        <v>0</v>
      </c>
      <c r="AP44">
        <v>0</v>
      </c>
      <c r="AQ44">
        <v>0</v>
      </c>
      <c r="AR44">
        <v>0</v>
      </c>
      <c r="AS44">
        <v>2.8176572214985862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2.9095478141263937</v>
      </c>
      <c r="AZ44">
        <v>0</v>
      </c>
      <c r="BA44">
        <v>0.43224014457831317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54.356193552241827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2.7998915852269639</v>
      </c>
      <c r="L45">
        <v>9.1701976440815667</v>
      </c>
      <c r="M45">
        <v>2.5600773926286937</v>
      </c>
      <c r="N45">
        <v>2.850019352030948</v>
      </c>
      <c r="O45">
        <v>3.1700783960129311</v>
      </c>
      <c r="P45">
        <v>5.2201131869331272</v>
      </c>
      <c r="Q45">
        <v>0.40987182649842269</v>
      </c>
      <c r="R45">
        <v>0.64014824186046515</v>
      </c>
      <c r="S45">
        <v>0.6298280902111324</v>
      </c>
      <c r="T45">
        <v>1.5695530510638296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3.0369232306670813</v>
      </c>
      <c r="AC45">
        <v>0.97337250480748483</v>
      </c>
      <c r="AD45">
        <v>0.883719720953967</v>
      </c>
      <c r="AE45">
        <v>3.2899990573605447</v>
      </c>
      <c r="AF45">
        <v>0</v>
      </c>
      <c r="AG45">
        <v>4.8326685732461723</v>
      </c>
      <c r="AH45">
        <v>1.6957182166771438</v>
      </c>
      <c r="AI45">
        <v>0</v>
      </c>
      <c r="AJ45">
        <v>0</v>
      </c>
      <c r="AK45">
        <v>0</v>
      </c>
      <c r="AL45">
        <v>0</v>
      </c>
      <c r="AM45">
        <v>1.5184611655185674</v>
      </c>
      <c r="AN45">
        <v>4.6107136259485267E-2</v>
      </c>
      <c r="AO45">
        <v>0</v>
      </c>
      <c r="AP45">
        <v>0</v>
      </c>
      <c r="AQ45">
        <v>0</v>
      </c>
      <c r="AR45">
        <v>0</v>
      </c>
      <c r="AS45">
        <v>2.8176572214985862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2.9095478141263937</v>
      </c>
      <c r="AZ45">
        <v>0</v>
      </c>
      <c r="BA45">
        <v>0.43224014457831317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54.356193552241827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2.7998915852269639</v>
      </c>
      <c r="L46">
        <v>9.1701976440815667</v>
      </c>
      <c r="M46">
        <v>2.5600773926286937</v>
      </c>
      <c r="N46">
        <v>2.850019352030948</v>
      </c>
      <c r="O46">
        <v>3.1700783960129311</v>
      </c>
      <c r="P46">
        <v>5.2201131869331272</v>
      </c>
      <c r="Q46">
        <v>0.40987182649842269</v>
      </c>
      <c r="R46">
        <v>0.64014824186046515</v>
      </c>
      <c r="S46">
        <v>0.6298280902111324</v>
      </c>
      <c r="T46">
        <v>1.5695530510638296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3.0369232306670813</v>
      </c>
      <c r="AC46">
        <v>0.97337250480748483</v>
      </c>
      <c r="AD46">
        <v>0.883719720953967</v>
      </c>
      <c r="AE46">
        <v>3.2899990573605447</v>
      </c>
      <c r="AF46">
        <v>0</v>
      </c>
      <c r="AG46">
        <v>4.8326685732461723</v>
      </c>
      <c r="AH46">
        <v>1.6957182166771438</v>
      </c>
      <c r="AI46">
        <v>0</v>
      </c>
      <c r="AJ46">
        <v>0</v>
      </c>
      <c r="AK46">
        <v>0</v>
      </c>
      <c r="AL46">
        <v>0</v>
      </c>
      <c r="AM46">
        <v>1.5184611655185674</v>
      </c>
      <c r="AN46">
        <v>4.6107136259485267E-2</v>
      </c>
      <c r="AO46">
        <v>0</v>
      </c>
      <c r="AP46">
        <v>0</v>
      </c>
      <c r="AQ46">
        <v>0</v>
      </c>
      <c r="AR46">
        <v>0</v>
      </c>
      <c r="AS46">
        <v>2.8176572214985862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2.9095478141263937</v>
      </c>
      <c r="AZ46">
        <v>0</v>
      </c>
      <c r="BA46">
        <v>0.43224014457831317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54.356193552241827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2.7998915852269639</v>
      </c>
      <c r="L47">
        <v>9.1701976440815667</v>
      </c>
      <c r="M47">
        <v>2.5600773926286937</v>
      </c>
      <c r="N47">
        <v>2.850019352030948</v>
      </c>
      <c r="O47">
        <v>3.1700783960129311</v>
      </c>
      <c r="P47">
        <v>5.2201131869331272</v>
      </c>
      <c r="Q47">
        <v>0.41010277613855034</v>
      </c>
      <c r="R47">
        <v>0.64010265387076137</v>
      </c>
      <c r="S47">
        <v>0.63014222827225141</v>
      </c>
      <c r="T47">
        <v>1.5695530510638296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3.0369232306670813</v>
      </c>
      <c r="AC47">
        <v>0.97337250480748483</v>
      </c>
      <c r="AD47">
        <v>0.883719720953967</v>
      </c>
      <c r="AE47">
        <v>3.2899990573605447</v>
      </c>
      <c r="AF47">
        <v>0</v>
      </c>
      <c r="AG47">
        <v>4.8326685732461723</v>
      </c>
      <c r="AH47">
        <v>1.6957182166771438</v>
      </c>
      <c r="AI47">
        <v>0</v>
      </c>
      <c r="AJ47">
        <v>0</v>
      </c>
      <c r="AK47">
        <v>0</v>
      </c>
      <c r="AL47">
        <v>0</v>
      </c>
      <c r="AM47">
        <v>1.5184611655185674</v>
      </c>
      <c r="AN47">
        <v>4.6107136259485267E-2</v>
      </c>
      <c r="AO47">
        <v>0</v>
      </c>
      <c r="AP47">
        <v>0</v>
      </c>
      <c r="AQ47">
        <v>0</v>
      </c>
      <c r="AR47">
        <v>0</v>
      </c>
      <c r="AS47">
        <v>2.8176572214985862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2.9095478141263937</v>
      </c>
      <c r="AZ47">
        <v>0</v>
      </c>
      <c r="BA47">
        <v>0.43224014457831317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54.356693051953371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2.7998915852269639</v>
      </c>
      <c r="L48">
        <v>9.1701976440815667</v>
      </c>
      <c r="M48">
        <v>2.5600773926286937</v>
      </c>
      <c r="N48">
        <v>2.850019352030948</v>
      </c>
      <c r="O48">
        <v>3.1700783960129311</v>
      </c>
      <c r="P48">
        <v>5.2201131869331272</v>
      </c>
      <c r="Q48">
        <v>0.41010277613855034</v>
      </c>
      <c r="R48">
        <v>0.64010265387076137</v>
      </c>
      <c r="S48">
        <v>0.63014222827225141</v>
      </c>
      <c r="T48">
        <v>1.5695530510638296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3.0369232306670813</v>
      </c>
      <c r="AC48">
        <v>0.97337250480748483</v>
      </c>
      <c r="AD48">
        <v>0.883719720953967</v>
      </c>
      <c r="AE48">
        <v>3.2899990573605447</v>
      </c>
      <c r="AF48">
        <v>0</v>
      </c>
      <c r="AG48">
        <v>4.8326685732461723</v>
      </c>
      <c r="AH48">
        <v>1.6957182166771438</v>
      </c>
      <c r="AI48">
        <v>0</v>
      </c>
      <c r="AJ48">
        <v>0</v>
      </c>
      <c r="AK48">
        <v>0</v>
      </c>
      <c r="AL48">
        <v>0</v>
      </c>
      <c r="AM48">
        <v>1.5184611655185674</v>
      </c>
      <c r="AN48">
        <v>4.6107136259485267E-2</v>
      </c>
      <c r="AO48">
        <v>0</v>
      </c>
      <c r="AP48">
        <v>0</v>
      </c>
      <c r="AQ48">
        <v>0</v>
      </c>
      <c r="AR48">
        <v>0</v>
      </c>
      <c r="AS48">
        <v>2.8176572214985862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2.9095478141263937</v>
      </c>
      <c r="AZ48">
        <v>0</v>
      </c>
      <c r="BA48">
        <v>0.43224014457831317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54.356693051953371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2.7998915852269639</v>
      </c>
      <c r="L49">
        <v>9.1699102358925924</v>
      </c>
      <c r="M49">
        <v>2.5600773926286937</v>
      </c>
      <c r="N49">
        <v>2.850019352030948</v>
      </c>
      <c r="O49">
        <v>3.1700783960129311</v>
      </c>
      <c r="P49">
        <v>5.2201131869331272</v>
      </c>
      <c r="Q49">
        <v>0.41010277613855034</v>
      </c>
      <c r="R49">
        <v>0.64010265387076137</v>
      </c>
      <c r="S49">
        <v>0.63014222827225141</v>
      </c>
      <c r="T49">
        <v>1.5695530510638296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3.0369232306670813</v>
      </c>
      <c r="AC49">
        <v>0.97337250480748483</v>
      </c>
      <c r="AD49">
        <v>0.883719720953967</v>
      </c>
      <c r="AE49">
        <v>3.2899990573605447</v>
      </c>
      <c r="AF49">
        <v>0</v>
      </c>
      <c r="AG49">
        <v>4.8326685732461723</v>
      </c>
      <c r="AH49">
        <v>1.6957182166771438</v>
      </c>
      <c r="AI49">
        <v>0</v>
      </c>
      <c r="AJ49">
        <v>0</v>
      </c>
      <c r="AK49">
        <v>0</v>
      </c>
      <c r="AL49">
        <v>0</v>
      </c>
      <c r="AM49">
        <v>1.5184611655185674</v>
      </c>
      <c r="AN49">
        <v>4.6107136259485267E-2</v>
      </c>
      <c r="AO49">
        <v>0</v>
      </c>
      <c r="AP49">
        <v>0</v>
      </c>
      <c r="AQ49">
        <v>0</v>
      </c>
      <c r="AR49">
        <v>0</v>
      </c>
      <c r="AS49">
        <v>2.8176572214985862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2.9095478141263937</v>
      </c>
      <c r="AZ49">
        <v>0</v>
      </c>
      <c r="BA49">
        <v>0.43224014457831317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54.356405643764397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2.7998915852269639</v>
      </c>
      <c r="L50">
        <v>9.1699102358925924</v>
      </c>
      <c r="M50">
        <v>2.5600773926286937</v>
      </c>
      <c r="N50">
        <v>2.850019352030948</v>
      </c>
      <c r="O50">
        <v>3.1700783960129311</v>
      </c>
      <c r="P50">
        <v>5.2201131869331272</v>
      </c>
      <c r="Q50">
        <v>0.41010277613855034</v>
      </c>
      <c r="R50">
        <v>0.64010265387076137</v>
      </c>
      <c r="S50">
        <v>0.63014222827225141</v>
      </c>
      <c r="T50">
        <v>1.5695530510638296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3.0369232306670813</v>
      </c>
      <c r="AC50">
        <v>0.97337250480748483</v>
      </c>
      <c r="AD50">
        <v>0.883719720953967</v>
      </c>
      <c r="AE50">
        <v>3.2899990573605447</v>
      </c>
      <c r="AF50">
        <v>0</v>
      </c>
      <c r="AG50">
        <v>4.8326685732461723</v>
      </c>
      <c r="AH50">
        <v>1.6957182166771438</v>
      </c>
      <c r="AI50">
        <v>0</v>
      </c>
      <c r="AJ50">
        <v>0</v>
      </c>
      <c r="AK50">
        <v>0</v>
      </c>
      <c r="AL50">
        <v>0</v>
      </c>
      <c r="AM50">
        <v>1.5184611655185674</v>
      </c>
      <c r="AN50">
        <v>4.6107136259485267E-2</v>
      </c>
      <c r="AO50">
        <v>0</v>
      </c>
      <c r="AP50">
        <v>0</v>
      </c>
      <c r="AQ50">
        <v>0</v>
      </c>
      <c r="AR50">
        <v>0</v>
      </c>
      <c r="AS50">
        <v>2.8176572214985862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2.9095478141263937</v>
      </c>
      <c r="AZ50">
        <v>0</v>
      </c>
      <c r="BA50">
        <v>0.43224014457831317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54.356405643764397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2.7998915852269639</v>
      </c>
      <c r="L51">
        <v>9.169853870247147</v>
      </c>
      <c r="M51">
        <v>2.5600773926286937</v>
      </c>
      <c r="N51">
        <v>2.850019352030948</v>
      </c>
      <c r="O51">
        <v>3.1700783960129311</v>
      </c>
      <c r="P51">
        <v>5.2101173222283643</v>
      </c>
      <c r="Q51">
        <v>0.41010277613855034</v>
      </c>
      <c r="R51">
        <v>0.64010265387076137</v>
      </c>
      <c r="S51">
        <v>0.63014222827225141</v>
      </c>
      <c r="T51">
        <v>1.5695530510638296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1.5184616153335406</v>
      </c>
      <c r="AC51">
        <v>0</v>
      </c>
      <c r="AD51">
        <v>0.883719720953967</v>
      </c>
      <c r="AE51">
        <v>3.2899990573605447</v>
      </c>
      <c r="AF51">
        <v>0</v>
      </c>
      <c r="AG51">
        <v>4.8326685732461723</v>
      </c>
      <c r="AH51">
        <v>1.6957182166771438</v>
      </c>
      <c r="AI51">
        <v>0</v>
      </c>
      <c r="AJ51">
        <v>0</v>
      </c>
      <c r="AK51">
        <v>0</v>
      </c>
      <c r="AL51">
        <v>0</v>
      </c>
      <c r="AM51">
        <v>1.5184611655185674</v>
      </c>
      <c r="AN51">
        <v>4.6107136259485267E-2</v>
      </c>
      <c r="AO51">
        <v>0</v>
      </c>
      <c r="AP51">
        <v>0</v>
      </c>
      <c r="AQ51">
        <v>0</v>
      </c>
      <c r="AR51">
        <v>0</v>
      </c>
      <c r="AS51">
        <v>2.8176572214985862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2.9095478141263937</v>
      </c>
      <c r="AZ51">
        <v>0</v>
      </c>
      <c r="BA51">
        <v>0.43224014457831317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51.854519293273157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2.7998915852269639</v>
      </c>
      <c r="L52">
        <v>9.169853870247147</v>
      </c>
      <c r="M52">
        <v>2.5600773926286937</v>
      </c>
      <c r="N52">
        <v>2.850019352030948</v>
      </c>
      <c r="O52">
        <v>3.1700783960129311</v>
      </c>
      <c r="P52">
        <v>5.220334952098697</v>
      </c>
      <c r="Q52">
        <v>0.41010277613855034</v>
      </c>
      <c r="R52">
        <v>0.64010265387076137</v>
      </c>
      <c r="S52">
        <v>0.63014222827225141</v>
      </c>
      <c r="T52">
        <v>1.5695530510638296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1.5184616153335406</v>
      </c>
      <c r="AC52">
        <v>0</v>
      </c>
      <c r="AD52">
        <v>0.883719720953967</v>
      </c>
      <c r="AE52">
        <v>3.2899990573605447</v>
      </c>
      <c r="AF52">
        <v>0</v>
      </c>
      <c r="AG52">
        <v>4.8326685732461723</v>
      </c>
      <c r="AH52">
        <v>1.6957182166771438</v>
      </c>
      <c r="AI52">
        <v>0</v>
      </c>
      <c r="AJ52">
        <v>0</v>
      </c>
      <c r="AK52">
        <v>0</v>
      </c>
      <c r="AL52">
        <v>0</v>
      </c>
      <c r="AM52">
        <v>1.5184611655185674</v>
      </c>
      <c r="AN52">
        <v>4.6107136259485267E-2</v>
      </c>
      <c r="AO52">
        <v>0</v>
      </c>
      <c r="AP52">
        <v>0</v>
      </c>
      <c r="AQ52">
        <v>0</v>
      </c>
      <c r="AR52">
        <v>0</v>
      </c>
      <c r="AS52">
        <v>2.8176572214985862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2.9095478141263937</v>
      </c>
      <c r="AZ52">
        <v>0</v>
      </c>
      <c r="BA52">
        <v>0.43224014457831317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51.864736923143489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2.7998915852269639</v>
      </c>
      <c r="L53">
        <v>9.169853870247147</v>
      </c>
      <c r="M53">
        <v>2.5600773926286937</v>
      </c>
      <c r="N53">
        <v>2.850019352030948</v>
      </c>
      <c r="O53">
        <v>3.1502355602006689</v>
      </c>
      <c r="P53">
        <v>5.220334952098697</v>
      </c>
      <c r="Q53">
        <v>0.41010277613855034</v>
      </c>
      <c r="R53">
        <v>0.64010265387076137</v>
      </c>
      <c r="S53">
        <v>0.63014222827225141</v>
      </c>
      <c r="T53">
        <v>1.5695530510638296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1.5184616153335406</v>
      </c>
      <c r="AC53">
        <v>0</v>
      </c>
      <c r="AD53">
        <v>0.883719720953967</v>
      </c>
      <c r="AE53">
        <v>3.2899990573605447</v>
      </c>
      <c r="AF53">
        <v>0</v>
      </c>
      <c r="AG53">
        <v>4.8326685732461723</v>
      </c>
      <c r="AH53">
        <v>1.6957182166771438</v>
      </c>
      <c r="AI53">
        <v>0</v>
      </c>
      <c r="AJ53">
        <v>0</v>
      </c>
      <c r="AK53">
        <v>0</v>
      </c>
      <c r="AL53">
        <v>0</v>
      </c>
      <c r="AM53">
        <v>1.5184611655185674</v>
      </c>
      <c r="AN53">
        <v>4.6107136259485267E-2</v>
      </c>
      <c r="AO53">
        <v>0</v>
      </c>
      <c r="AP53">
        <v>0</v>
      </c>
      <c r="AQ53">
        <v>0</v>
      </c>
      <c r="AR53">
        <v>0</v>
      </c>
      <c r="AS53">
        <v>2.8176572214985862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2.9095478141263937</v>
      </c>
      <c r="AZ53">
        <v>0</v>
      </c>
      <c r="BA53">
        <v>0.43224014457831317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51.844894087331227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2.7998915852269639</v>
      </c>
      <c r="L54">
        <v>9.169853870247147</v>
      </c>
      <c r="M54">
        <v>2.5600773926286937</v>
      </c>
      <c r="N54">
        <v>2.850019352030948</v>
      </c>
      <c r="O54">
        <v>3.1700800279449015</v>
      </c>
      <c r="P54">
        <v>5.220334952098697</v>
      </c>
      <c r="Q54">
        <v>0.41010277613855034</v>
      </c>
      <c r="R54">
        <v>0.64010265387076137</v>
      </c>
      <c r="S54">
        <v>0.63014222827225141</v>
      </c>
      <c r="T54">
        <v>1.5695530510638296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0.883719720953967</v>
      </c>
      <c r="AE54">
        <v>3.2899990573605447</v>
      </c>
      <c r="AF54">
        <v>0</v>
      </c>
      <c r="AG54">
        <v>4.8326685732461723</v>
      </c>
      <c r="AH54">
        <v>1.6957182166771438</v>
      </c>
      <c r="AI54">
        <v>0</v>
      </c>
      <c r="AJ54">
        <v>0</v>
      </c>
      <c r="AK54">
        <v>0</v>
      </c>
      <c r="AL54">
        <v>0</v>
      </c>
      <c r="AM54">
        <v>1.5184611655185674</v>
      </c>
      <c r="AN54">
        <v>4.6107136259485267E-2</v>
      </c>
      <c r="AO54">
        <v>0</v>
      </c>
      <c r="AP54">
        <v>0</v>
      </c>
      <c r="AQ54">
        <v>0</v>
      </c>
      <c r="AR54">
        <v>0</v>
      </c>
      <c r="AS54">
        <v>2.8176572214985862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2.9095478141263937</v>
      </c>
      <c r="AZ54">
        <v>0</v>
      </c>
      <c r="BA54">
        <v>0.43224014457831317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50.346276939741912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2.7998915852269639</v>
      </c>
      <c r="L55">
        <v>9.1701976440815667</v>
      </c>
      <c r="M55">
        <v>2.56005232335712</v>
      </c>
      <c r="N55">
        <v>2.8501234557845745</v>
      </c>
      <c r="O55">
        <v>3.1700800279449015</v>
      </c>
      <c r="P55">
        <v>5.220334952098697</v>
      </c>
      <c r="Q55">
        <v>0.41010277613855034</v>
      </c>
      <c r="R55">
        <v>0.64010265387076137</v>
      </c>
      <c r="S55">
        <v>0.63014222827225141</v>
      </c>
      <c r="T55">
        <v>1.5695530510638296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0.883719720953967</v>
      </c>
      <c r="AE55">
        <v>3.2899990573605447</v>
      </c>
      <c r="AF55">
        <v>0</v>
      </c>
      <c r="AG55">
        <v>4.8326685732461723</v>
      </c>
      <c r="AH55">
        <v>1.6957182166771438</v>
      </c>
      <c r="AI55">
        <v>0</v>
      </c>
      <c r="AJ55">
        <v>0</v>
      </c>
      <c r="AK55">
        <v>0</v>
      </c>
      <c r="AL55">
        <v>0</v>
      </c>
      <c r="AM55">
        <v>1.5184611655185674</v>
      </c>
      <c r="AN55">
        <v>4.6107136259485267E-2</v>
      </c>
      <c r="AO55">
        <v>0</v>
      </c>
      <c r="AP55">
        <v>0</v>
      </c>
      <c r="AQ55">
        <v>0</v>
      </c>
      <c r="AR55">
        <v>0</v>
      </c>
      <c r="AS55">
        <v>2.8176572214985862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2.9095478141263937</v>
      </c>
      <c r="AZ55">
        <v>0</v>
      </c>
      <c r="BA55">
        <v>0.43224014457831317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50.346699748058384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2.7998915852269639</v>
      </c>
      <c r="L56">
        <v>9.1701976440815667</v>
      </c>
      <c r="M56">
        <v>2.56005232335712</v>
      </c>
      <c r="N56">
        <v>2.8501234557845745</v>
      </c>
      <c r="O56">
        <v>3.1700800279449015</v>
      </c>
      <c r="P56">
        <v>5.220334952098697</v>
      </c>
      <c r="Q56">
        <v>0.41010277613855034</v>
      </c>
      <c r="R56">
        <v>0.64010265387076137</v>
      </c>
      <c r="S56">
        <v>0.63014222827225141</v>
      </c>
      <c r="T56">
        <v>1.5695530510638296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0.883719720953967</v>
      </c>
      <c r="AE56">
        <v>3.2899990573605447</v>
      </c>
      <c r="AF56">
        <v>0</v>
      </c>
      <c r="AG56">
        <v>4.8326685732461723</v>
      </c>
      <c r="AH56">
        <v>1.6957182166771438</v>
      </c>
      <c r="AI56">
        <v>0</v>
      </c>
      <c r="AJ56">
        <v>0</v>
      </c>
      <c r="AK56">
        <v>0</v>
      </c>
      <c r="AL56">
        <v>0</v>
      </c>
      <c r="AM56">
        <v>1.5184611655185674</v>
      </c>
      <c r="AN56">
        <v>4.6107136259485267E-2</v>
      </c>
      <c r="AO56">
        <v>0</v>
      </c>
      <c r="AP56">
        <v>0</v>
      </c>
      <c r="AQ56">
        <v>0</v>
      </c>
      <c r="AR56">
        <v>0</v>
      </c>
      <c r="AS56">
        <v>2.8176572214985862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2.9095478141263937</v>
      </c>
      <c r="AZ56">
        <v>0</v>
      </c>
      <c r="BA56">
        <v>0.43224014457831317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50.346699748058384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2.7998915852269639</v>
      </c>
      <c r="L57">
        <v>9.1701976440815667</v>
      </c>
      <c r="M57">
        <v>2.56005232335712</v>
      </c>
      <c r="N57">
        <v>2.8501234557845745</v>
      </c>
      <c r="O57">
        <v>3.1700800279449015</v>
      </c>
      <c r="P57">
        <v>5.220334952098697</v>
      </c>
      <c r="Q57">
        <v>0.41010277613855034</v>
      </c>
      <c r="R57">
        <v>0.64010265387076137</v>
      </c>
      <c r="S57">
        <v>0.63014222827225141</v>
      </c>
      <c r="T57">
        <v>1.5695530510638296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0.883719720953967</v>
      </c>
      <c r="AE57">
        <v>3.2899990573605447</v>
      </c>
      <c r="AF57">
        <v>0</v>
      </c>
      <c r="AG57">
        <v>4.8326685732461723</v>
      </c>
      <c r="AH57">
        <v>1.6957182166771438</v>
      </c>
      <c r="AI57">
        <v>0</v>
      </c>
      <c r="AJ57">
        <v>0</v>
      </c>
      <c r="AK57">
        <v>0</v>
      </c>
      <c r="AL57">
        <v>0</v>
      </c>
      <c r="AM57">
        <v>1.5184611655185674</v>
      </c>
      <c r="AN57">
        <v>4.6107136259485267E-2</v>
      </c>
      <c r="AO57">
        <v>0</v>
      </c>
      <c r="AP57">
        <v>0</v>
      </c>
      <c r="AQ57">
        <v>0</v>
      </c>
      <c r="AR57">
        <v>0</v>
      </c>
      <c r="AS57">
        <v>2.8176572214985862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2.9095478141263937</v>
      </c>
      <c r="AZ57">
        <v>0</v>
      </c>
      <c r="BA57">
        <v>0.43224014457831317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50.346699748058384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2.7998915852269639</v>
      </c>
      <c r="L58">
        <v>9.169923654181348</v>
      </c>
      <c r="M58">
        <v>2.56005232335712</v>
      </c>
      <c r="N58">
        <v>2.8501234557845745</v>
      </c>
      <c r="O58">
        <v>3.1700800279449015</v>
      </c>
      <c r="P58">
        <v>5.220334952098697</v>
      </c>
      <c r="Q58">
        <v>0.41010277613855034</v>
      </c>
      <c r="R58">
        <v>0.64010265387076137</v>
      </c>
      <c r="S58">
        <v>0.63014222827225141</v>
      </c>
      <c r="T58">
        <v>1.5695530510638296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0.883719720953967</v>
      </c>
      <c r="AE58">
        <v>3.2899990573605447</v>
      </c>
      <c r="AF58">
        <v>0</v>
      </c>
      <c r="AG58">
        <v>4.8326685732461723</v>
      </c>
      <c r="AH58">
        <v>1.6957182166771438</v>
      </c>
      <c r="AI58">
        <v>0</v>
      </c>
      <c r="AJ58">
        <v>0</v>
      </c>
      <c r="AK58">
        <v>0</v>
      </c>
      <c r="AL58">
        <v>0</v>
      </c>
      <c r="AM58">
        <v>1.5184611655185674</v>
      </c>
      <c r="AN58">
        <v>4.6107136259485267E-2</v>
      </c>
      <c r="AO58">
        <v>0</v>
      </c>
      <c r="AP58">
        <v>0</v>
      </c>
      <c r="AQ58">
        <v>0</v>
      </c>
      <c r="AR58">
        <v>0</v>
      </c>
      <c r="AS58">
        <v>2.8176572214985862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2.9095478141263937</v>
      </c>
      <c r="AZ58">
        <v>0</v>
      </c>
      <c r="BA58">
        <v>0.43224014457831317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50.346425758158169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2.7999981218137906</v>
      </c>
      <c r="L59">
        <v>9.1700836834957347</v>
      </c>
      <c r="M59">
        <v>2.56005232335712</v>
      </c>
      <c r="N59">
        <v>2.8501234557845745</v>
      </c>
      <c r="O59">
        <v>3.1700800279449015</v>
      </c>
      <c r="P59">
        <v>5.220334952098697</v>
      </c>
      <c r="Q59">
        <v>0.41010277613855034</v>
      </c>
      <c r="R59">
        <v>0.64010265387076137</v>
      </c>
      <c r="S59">
        <v>0.63014222827225141</v>
      </c>
      <c r="T59">
        <v>1.5695530510638296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0.883719720953967</v>
      </c>
      <c r="AE59">
        <v>3.2899990573605447</v>
      </c>
      <c r="AF59">
        <v>0</v>
      </c>
      <c r="AG59">
        <v>4.8326685732461723</v>
      </c>
      <c r="AH59">
        <v>1.6957182166771438</v>
      </c>
      <c r="AI59">
        <v>0</v>
      </c>
      <c r="AJ59">
        <v>0</v>
      </c>
      <c r="AK59">
        <v>0</v>
      </c>
      <c r="AL59">
        <v>0</v>
      </c>
      <c r="AM59">
        <v>1.0143566077934971</v>
      </c>
      <c r="AN59">
        <v>4.6107136259485267E-2</v>
      </c>
      <c r="AO59">
        <v>0</v>
      </c>
      <c r="AP59">
        <v>0</v>
      </c>
      <c r="AQ59">
        <v>0</v>
      </c>
      <c r="AR59">
        <v>0</v>
      </c>
      <c r="AS59">
        <v>2.8176572214985862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2.9095478141263937</v>
      </c>
      <c r="AZ59">
        <v>0</v>
      </c>
      <c r="BA59">
        <v>0.43224014457831317</v>
      </c>
      <c r="BB59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49.842587766334312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2.7999981218137906</v>
      </c>
      <c r="L60">
        <v>9.1700836834957347</v>
      </c>
      <c r="M60">
        <v>2.56005232335712</v>
      </c>
      <c r="N60">
        <v>2.8501234557845745</v>
      </c>
      <c r="O60">
        <v>3.1700800279449015</v>
      </c>
      <c r="P60">
        <v>5.220334952098697</v>
      </c>
      <c r="Q60">
        <v>0.41010277613855034</v>
      </c>
      <c r="R60">
        <v>0.64010265387076137</v>
      </c>
      <c r="S60">
        <v>0.63014222827225141</v>
      </c>
      <c r="T60">
        <v>1.5695530510638296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0.883719720953967</v>
      </c>
      <c r="AE60">
        <v>3.2899990573605447</v>
      </c>
      <c r="AF60">
        <v>0</v>
      </c>
      <c r="AG60">
        <v>4.8326685732461723</v>
      </c>
      <c r="AH60">
        <v>1.6957182166771438</v>
      </c>
      <c r="AI60">
        <v>0</v>
      </c>
      <c r="AJ60">
        <v>0</v>
      </c>
      <c r="AK60">
        <v>0</v>
      </c>
      <c r="AL60">
        <v>0</v>
      </c>
      <c r="AM60">
        <v>1.0143566077934971</v>
      </c>
      <c r="AN60">
        <v>4.6107136259485267E-2</v>
      </c>
      <c r="AO60">
        <v>0</v>
      </c>
      <c r="AP60">
        <v>0</v>
      </c>
      <c r="AQ60">
        <v>0</v>
      </c>
      <c r="AR60">
        <v>0</v>
      </c>
      <c r="AS60">
        <v>2.8176572214985862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2.9095478141263937</v>
      </c>
      <c r="AZ60">
        <v>0</v>
      </c>
      <c r="BA60">
        <v>0.43224014457831317</v>
      </c>
      <c r="BB60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49.842587766334312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2.7999981218137906</v>
      </c>
      <c r="L61">
        <v>9.1699642757399449</v>
      </c>
      <c r="M61">
        <v>2.56005232335712</v>
      </c>
      <c r="N61">
        <v>2.8501234557845745</v>
      </c>
      <c r="O61">
        <v>3.1700800279449015</v>
      </c>
      <c r="P61">
        <v>5.220334952098697</v>
      </c>
      <c r="Q61">
        <v>0.41010277613855034</v>
      </c>
      <c r="R61">
        <v>0.64010265387076137</v>
      </c>
      <c r="S61">
        <v>0.63014222827225141</v>
      </c>
      <c r="T61">
        <v>1.5695530510638296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0.883719720953967</v>
      </c>
      <c r="AE61">
        <v>3.2899990573605447</v>
      </c>
      <c r="AF61">
        <v>0</v>
      </c>
      <c r="AG61">
        <v>4.8326685732461723</v>
      </c>
      <c r="AH61">
        <v>1.6957182166771438</v>
      </c>
      <c r="AI61">
        <v>0</v>
      </c>
      <c r="AJ61">
        <v>0</v>
      </c>
      <c r="AK61">
        <v>0</v>
      </c>
      <c r="AL61">
        <v>0</v>
      </c>
      <c r="AM61">
        <v>1.0143566077934971</v>
      </c>
      <c r="AN61">
        <v>4.6107136259485267E-2</v>
      </c>
      <c r="AO61">
        <v>0</v>
      </c>
      <c r="AP61">
        <v>0</v>
      </c>
      <c r="AQ61">
        <v>0</v>
      </c>
      <c r="AR61">
        <v>0</v>
      </c>
      <c r="AS61">
        <v>2.8176572214985862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2.9095478141263937</v>
      </c>
      <c r="AZ61">
        <v>0</v>
      </c>
      <c r="BA61">
        <v>0.43224014457831317</v>
      </c>
      <c r="BB6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49.842468358578522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2.7999981218137906</v>
      </c>
      <c r="L62">
        <v>9.1700753582979733</v>
      </c>
      <c r="M62">
        <v>2.56005232335712</v>
      </c>
      <c r="N62">
        <v>2.8501234557845745</v>
      </c>
      <c r="O62">
        <v>3.1700800279449015</v>
      </c>
      <c r="P62">
        <v>5.220334952098697</v>
      </c>
      <c r="Q62">
        <v>0.41010277613855034</v>
      </c>
      <c r="R62">
        <v>0.64010265387076137</v>
      </c>
      <c r="S62">
        <v>0.63014222827225141</v>
      </c>
      <c r="T62">
        <v>1.5695530510638296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0.883719720953967</v>
      </c>
      <c r="AE62">
        <v>3.2899990573605447</v>
      </c>
      <c r="AF62">
        <v>0</v>
      </c>
      <c r="AG62">
        <v>4.8326685732461723</v>
      </c>
      <c r="AH62">
        <v>1.6957182166771438</v>
      </c>
      <c r="AI62">
        <v>0</v>
      </c>
      <c r="AJ62">
        <v>0</v>
      </c>
      <c r="AK62">
        <v>0</v>
      </c>
      <c r="AL62">
        <v>0</v>
      </c>
      <c r="AM62">
        <v>1.0143566077934971</v>
      </c>
      <c r="AN62">
        <v>4.6107136259485267E-2</v>
      </c>
      <c r="AO62">
        <v>0</v>
      </c>
      <c r="AP62">
        <v>0</v>
      </c>
      <c r="AQ62">
        <v>0</v>
      </c>
      <c r="AR62">
        <v>0</v>
      </c>
      <c r="AS62">
        <v>2.8176572214985862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2.9095478141263937</v>
      </c>
      <c r="AZ62">
        <v>0</v>
      </c>
      <c r="BA62">
        <v>0.43224014457831317</v>
      </c>
      <c r="BB62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49.84257944113655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2.7999981218137906</v>
      </c>
      <c r="L63">
        <v>9.1699658996701476</v>
      </c>
      <c r="M63">
        <v>2.56005232335712</v>
      </c>
      <c r="N63">
        <v>2.8501234557845745</v>
      </c>
      <c r="O63">
        <v>3.1700800279449015</v>
      </c>
      <c r="P63">
        <v>5.220334952098697</v>
      </c>
      <c r="Q63">
        <v>0.41006402161605754</v>
      </c>
      <c r="R63">
        <v>0.62982044670846404</v>
      </c>
      <c r="S63">
        <v>0.52992096627565988</v>
      </c>
      <c r="T63">
        <v>1.5624025050505053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0.3842261078063291</v>
      </c>
      <c r="AC63">
        <v>0.97337250480748483</v>
      </c>
      <c r="AD63">
        <v>0.883719720953967</v>
      </c>
      <c r="AE63">
        <v>4.8668625654687903</v>
      </c>
      <c r="AF63">
        <v>0</v>
      </c>
      <c r="AG63">
        <v>4.8326685732461723</v>
      </c>
      <c r="AH63">
        <v>4.1884240801364037</v>
      </c>
      <c r="AI63">
        <v>0</v>
      </c>
      <c r="AJ63">
        <v>0</v>
      </c>
      <c r="AK63">
        <v>0</v>
      </c>
      <c r="AL63">
        <v>0</v>
      </c>
      <c r="AM63">
        <v>1.0143566077934971</v>
      </c>
      <c r="AN63">
        <v>4.6107136259485267E-2</v>
      </c>
      <c r="AO63">
        <v>0</v>
      </c>
      <c r="AP63">
        <v>0</v>
      </c>
      <c r="AQ63">
        <v>0</v>
      </c>
      <c r="AR63">
        <v>0</v>
      </c>
      <c r="AS63">
        <v>2.8176572214985862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2.9095478141263937</v>
      </c>
      <c r="AZ63">
        <v>0</v>
      </c>
      <c r="BA63">
        <v>1.0779107766990292</v>
      </c>
      <c r="BB63">
        <v>2.721793204633205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55.619409033749271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2.8000211735151623</v>
      </c>
      <c r="L64">
        <v>9.1699658996701476</v>
      </c>
      <c r="M64">
        <v>2.56005232335712</v>
      </c>
      <c r="N64">
        <v>2.8501234557845745</v>
      </c>
      <c r="O64">
        <v>3.1700800279449015</v>
      </c>
      <c r="P64">
        <v>5.220334952098697</v>
      </c>
      <c r="Q64">
        <v>0.41006402161605754</v>
      </c>
      <c r="R64">
        <v>0.63965040036815457</v>
      </c>
      <c r="S64">
        <v>0.62978413427268964</v>
      </c>
      <c r="T64">
        <v>1.5696145886287627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1.5184616153335406</v>
      </c>
      <c r="AC64">
        <v>1.9467450963636812</v>
      </c>
      <c r="AD64">
        <v>0.883719720953967</v>
      </c>
      <c r="AE64">
        <v>4.8668625654687903</v>
      </c>
      <c r="AF64">
        <v>0</v>
      </c>
      <c r="AG64">
        <v>4.8326685732461723</v>
      </c>
      <c r="AH64">
        <v>6.104585611498405</v>
      </c>
      <c r="AI64">
        <v>0</v>
      </c>
      <c r="AJ64">
        <v>0</v>
      </c>
      <c r="AK64">
        <v>0</v>
      </c>
      <c r="AL64">
        <v>0</v>
      </c>
      <c r="AM64">
        <v>1.0143566077934971</v>
      </c>
      <c r="AN64">
        <v>4.6107136259485267E-2</v>
      </c>
      <c r="AO64">
        <v>0</v>
      </c>
      <c r="AP64">
        <v>0</v>
      </c>
      <c r="AQ64">
        <v>0</v>
      </c>
      <c r="AR64">
        <v>0</v>
      </c>
      <c r="AS64">
        <v>2.8176572214985862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2.9095478141263937</v>
      </c>
      <c r="AZ64">
        <v>0</v>
      </c>
      <c r="BA64">
        <v>1.5724311371237458</v>
      </c>
      <c r="BB64">
        <v>2.721793204633205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60.254627281555742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2.7999931438166081</v>
      </c>
      <c r="L65">
        <v>9.1699658996701476</v>
      </c>
      <c r="M65">
        <v>2.56005232335712</v>
      </c>
      <c r="N65">
        <v>2.8501234557845745</v>
      </c>
      <c r="O65">
        <v>3.1700800279449015</v>
      </c>
      <c r="P65">
        <v>5.220334952098697</v>
      </c>
      <c r="Q65">
        <v>0.41004236729100041</v>
      </c>
      <c r="R65">
        <v>0.63965040036815457</v>
      </c>
      <c r="S65">
        <v>0.62971620560747665</v>
      </c>
      <c r="T65">
        <v>1.5696145886287627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1.5184616153335406</v>
      </c>
      <c r="AC65">
        <v>1.9467450963636812</v>
      </c>
      <c r="AD65">
        <v>0.883719720953967</v>
      </c>
      <c r="AE65">
        <v>4.8668625654687903</v>
      </c>
      <c r="AF65">
        <v>0</v>
      </c>
      <c r="AG65">
        <v>4.8326685732461723</v>
      </c>
      <c r="AH65">
        <v>6.104585611498405</v>
      </c>
      <c r="AI65">
        <v>0</v>
      </c>
      <c r="AJ65">
        <v>0</v>
      </c>
      <c r="AK65">
        <v>0</v>
      </c>
      <c r="AL65">
        <v>0</v>
      </c>
      <c r="AM65">
        <v>1.0143566077934971</v>
      </c>
      <c r="AN65">
        <v>4.6107136259485267E-2</v>
      </c>
      <c r="AO65">
        <v>0</v>
      </c>
      <c r="AP65">
        <v>0</v>
      </c>
      <c r="AQ65">
        <v>0</v>
      </c>
      <c r="AR65">
        <v>0</v>
      </c>
      <c r="AS65">
        <v>2.8176572214985862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2.9095478141263937</v>
      </c>
      <c r="AZ65">
        <v>0</v>
      </c>
      <c r="BA65">
        <v>1.5724311371237458</v>
      </c>
      <c r="BB65">
        <v>2.721793204633205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60.254509668866916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2.8000188378033202</v>
      </c>
      <c r="L66">
        <v>9.169992016317364</v>
      </c>
      <c r="M66">
        <v>2.56005232335712</v>
      </c>
      <c r="N66">
        <v>2.8501234557845745</v>
      </c>
      <c r="O66">
        <v>3.1700800279449015</v>
      </c>
      <c r="P66">
        <v>5.220334952098697</v>
      </c>
      <c r="Q66">
        <v>0.41004236729100041</v>
      </c>
      <c r="R66">
        <v>0.63965040036815457</v>
      </c>
      <c r="S66">
        <v>0.62971620560747665</v>
      </c>
      <c r="T66">
        <v>1.5696145886287627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3.0369232306670813</v>
      </c>
      <c r="AC66">
        <v>1.9467450963636812</v>
      </c>
      <c r="AD66">
        <v>0.883719720953967</v>
      </c>
      <c r="AE66">
        <v>4.8668625654687903</v>
      </c>
      <c r="AF66">
        <v>0</v>
      </c>
      <c r="AG66">
        <v>4.8326685732461723</v>
      </c>
      <c r="AH66">
        <v>6.104585611498405</v>
      </c>
      <c r="AI66">
        <v>0</v>
      </c>
      <c r="AJ66">
        <v>0</v>
      </c>
      <c r="AK66">
        <v>0</v>
      </c>
      <c r="AL66">
        <v>0</v>
      </c>
      <c r="AM66">
        <v>1.0143566077934971</v>
      </c>
      <c r="AN66">
        <v>4.6107136259485267E-2</v>
      </c>
      <c r="AO66">
        <v>0</v>
      </c>
      <c r="AP66">
        <v>0</v>
      </c>
      <c r="AQ66">
        <v>0</v>
      </c>
      <c r="AR66">
        <v>0</v>
      </c>
      <c r="AS66">
        <v>2.8176572214985862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2.9095478141263937</v>
      </c>
      <c r="AZ66">
        <v>0</v>
      </c>
      <c r="BA66">
        <v>1.5724311371237458</v>
      </c>
      <c r="BB66">
        <v>2.721793204633205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61.773023094834379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2.799980944305605</v>
      </c>
      <c r="L67">
        <v>9.169992016317364</v>
      </c>
      <c r="M67">
        <v>2.56005232335712</v>
      </c>
      <c r="N67">
        <v>2.8501234557845745</v>
      </c>
      <c r="O67">
        <v>3.1700800279449015</v>
      </c>
      <c r="P67">
        <v>5.220334952098697</v>
      </c>
      <c r="Q67">
        <v>0.41004236729100041</v>
      </c>
      <c r="R67">
        <v>0.63965040036815457</v>
      </c>
      <c r="S67">
        <v>0.62971620560747665</v>
      </c>
      <c r="T67">
        <v>1.5696145886287627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3.0369232306670813</v>
      </c>
      <c r="AC67">
        <v>1.9467450963636812</v>
      </c>
      <c r="AD67">
        <v>1.7674396101577048</v>
      </c>
      <c r="AE67">
        <v>3.2899990573605447</v>
      </c>
      <c r="AF67">
        <v>0</v>
      </c>
      <c r="AG67">
        <v>4.8326685732461723</v>
      </c>
      <c r="AH67">
        <v>6.104585611498405</v>
      </c>
      <c r="AI67">
        <v>0</v>
      </c>
      <c r="AJ67">
        <v>0</v>
      </c>
      <c r="AK67">
        <v>0</v>
      </c>
      <c r="AL67">
        <v>0</v>
      </c>
      <c r="AM67">
        <v>1.0143566077934971</v>
      </c>
      <c r="AN67">
        <v>4.6107136259485267E-2</v>
      </c>
      <c r="AO67">
        <v>0</v>
      </c>
      <c r="AP67">
        <v>0</v>
      </c>
      <c r="AQ67">
        <v>0</v>
      </c>
      <c r="AR67">
        <v>0</v>
      </c>
      <c r="AS67">
        <v>2.8176572214985862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2.9095478141263937</v>
      </c>
      <c r="AZ67">
        <v>0</v>
      </c>
      <c r="BA67">
        <v>1.5724311371237458</v>
      </c>
      <c r="BB67">
        <v>2.721793204633205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61.079841582432152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2.8000058100168177</v>
      </c>
      <c r="L68">
        <v>9.169992016317364</v>
      </c>
      <c r="M68">
        <v>2.56005232335712</v>
      </c>
      <c r="N68">
        <v>2.8501234557845745</v>
      </c>
      <c r="O68">
        <v>3.1700800279449015</v>
      </c>
      <c r="P68">
        <v>5.220334952098697</v>
      </c>
      <c r="Q68">
        <v>0.41004236729100041</v>
      </c>
      <c r="R68">
        <v>0.63965040036815457</v>
      </c>
      <c r="S68">
        <v>0.62971620560747665</v>
      </c>
      <c r="T68">
        <v>1.5696145886287627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3.0369232306670813</v>
      </c>
      <c r="AC68">
        <v>1.9467450963636812</v>
      </c>
      <c r="AD68">
        <v>1.7674396101577048</v>
      </c>
      <c r="AE68">
        <v>3.2899990573605447</v>
      </c>
      <c r="AF68">
        <v>0</v>
      </c>
      <c r="AG68">
        <v>4.8326685732461723</v>
      </c>
      <c r="AH68">
        <v>6.104585611498405</v>
      </c>
      <c r="AI68">
        <v>0</v>
      </c>
      <c r="AJ68">
        <v>0</v>
      </c>
      <c r="AK68">
        <v>0</v>
      </c>
      <c r="AL68">
        <v>0</v>
      </c>
      <c r="AM68">
        <v>1.0143566077934971</v>
      </c>
      <c r="AN68">
        <v>4.6107136259485267E-2</v>
      </c>
      <c r="AO68">
        <v>0</v>
      </c>
      <c r="AP68">
        <v>0</v>
      </c>
      <c r="AQ68">
        <v>0</v>
      </c>
      <c r="AR68">
        <v>0</v>
      </c>
      <c r="AS68">
        <v>2.8176572214985862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2.9095478141263937</v>
      </c>
      <c r="AZ68">
        <v>0</v>
      </c>
      <c r="BA68">
        <v>1.5724311371237458</v>
      </c>
      <c r="BB68">
        <v>2.721793204633205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61.079866448143363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2.8000058100168177</v>
      </c>
      <c r="L69">
        <v>9.169992016317364</v>
      </c>
      <c r="M69">
        <v>2.56005232335712</v>
      </c>
      <c r="N69">
        <v>2.8501234557845745</v>
      </c>
      <c r="O69">
        <v>3.1700800279449015</v>
      </c>
      <c r="P69">
        <v>5.220334952098697</v>
      </c>
      <c r="Q69">
        <v>0.41004236729100041</v>
      </c>
      <c r="R69">
        <v>0.63965040036815457</v>
      </c>
      <c r="S69">
        <v>0.62971620560747665</v>
      </c>
      <c r="T69">
        <v>1.5696145886287627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3.0369232306670813</v>
      </c>
      <c r="AC69">
        <v>1.9467450963636812</v>
      </c>
      <c r="AD69">
        <v>1.7674396101577048</v>
      </c>
      <c r="AE69">
        <v>3.2899990573605447</v>
      </c>
      <c r="AF69">
        <v>0</v>
      </c>
      <c r="AG69">
        <v>4.8326685732461723</v>
      </c>
      <c r="AH69">
        <v>6.104585611498405</v>
      </c>
      <c r="AI69">
        <v>0</v>
      </c>
      <c r="AJ69">
        <v>0</v>
      </c>
      <c r="AK69">
        <v>0</v>
      </c>
      <c r="AL69">
        <v>0</v>
      </c>
      <c r="AM69">
        <v>1.0143566077934971</v>
      </c>
      <c r="AN69">
        <v>4.6107136259485267E-2</v>
      </c>
      <c r="AO69">
        <v>0</v>
      </c>
      <c r="AP69">
        <v>0</v>
      </c>
      <c r="AQ69">
        <v>0</v>
      </c>
      <c r="AR69">
        <v>0</v>
      </c>
      <c r="AS69">
        <v>2.8176572214985862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2.9095478141263937</v>
      </c>
      <c r="AZ69">
        <v>0</v>
      </c>
      <c r="BA69">
        <v>1.5724311371237458</v>
      </c>
      <c r="BB69">
        <v>2.721793204633205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61.079866448143363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2.8000058100168177</v>
      </c>
      <c r="L70">
        <v>9.169992016317364</v>
      </c>
      <c r="M70">
        <v>2.56005232335712</v>
      </c>
      <c r="N70">
        <v>2.8501234557845745</v>
      </c>
      <c r="O70">
        <v>3.1700800279449015</v>
      </c>
      <c r="P70">
        <v>5.220334952098697</v>
      </c>
      <c r="Q70">
        <v>0.41004236729100041</v>
      </c>
      <c r="R70">
        <v>0.63965040036815457</v>
      </c>
      <c r="S70">
        <v>0.62971620560747665</v>
      </c>
      <c r="T70">
        <v>1.5696145886287627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3.0369232306670813</v>
      </c>
      <c r="AC70">
        <v>1.9467450963636812</v>
      </c>
      <c r="AD70">
        <v>1.7674396101577048</v>
      </c>
      <c r="AE70">
        <v>3.2899990573605447</v>
      </c>
      <c r="AF70">
        <v>0</v>
      </c>
      <c r="AG70">
        <v>4.8326685732461723</v>
      </c>
      <c r="AH70">
        <v>6.104585611498405</v>
      </c>
      <c r="AI70">
        <v>0</v>
      </c>
      <c r="AJ70">
        <v>0</v>
      </c>
      <c r="AK70">
        <v>0</v>
      </c>
      <c r="AL70">
        <v>0</v>
      </c>
      <c r="AM70">
        <v>1.0143566077934971</v>
      </c>
      <c r="AN70">
        <v>4.6107136259485267E-2</v>
      </c>
      <c r="AO70">
        <v>0</v>
      </c>
      <c r="AP70">
        <v>0</v>
      </c>
      <c r="AQ70">
        <v>0</v>
      </c>
      <c r="AR70">
        <v>0</v>
      </c>
      <c r="AS70">
        <v>2.8176572214985862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2.9095478141263937</v>
      </c>
      <c r="AZ70">
        <v>0.95137251381215471</v>
      </c>
      <c r="BA70">
        <v>1.5724311371237458</v>
      </c>
      <c r="BB70">
        <v>2.721793204633205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62.031238961955516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2.6600252796149175</v>
      </c>
      <c r="L71">
        <v>9.169992016317364</v>
      </c>
      <c r="M71">
        <v>2.56005232335712</v>
      </c>
      <c r="N71">
        <v>2.8501234557845745</v>
      </c>
      <c r="O71">
        <v>3.1700800279449015</v>
      </c>
      <c r="P71">
        <v>5.220334952098697</v>
      </c>
      <c r="Q71">
        <v>0.41004236729100041</v>
      </c>
      <c r="R71">
        <v>0.63965040036815457</v>
      </c>
      <c r="S71">
        <v>0.62971620560747665</v>
      </c>
      <c r="T71">
        <v>1.5696145886287627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4.5553848460006217</v>
      </c>
      <c r="AC71">
        <v>1.9467450963636812</v>
      </c>
      <c r="AD71">
        <v>1.7674396101577048</v>
      </c>
      <c r="AE71">
        <v>3.2899990573605447</v>
      </c>
      <c r="AF71">
        <v>0</v>
      </c>
      <c r="AG71">
        <v>4.8326685732461723</v>
      </c>
      <c r="AH71">
        <v>6.104585611498405</v>
      </c>
      <c r="AI71">
        <v>0</v>
      </c>
      <c r="AJ71">
        <v>0</v>
      </c>
      <c r="AK71">
        <v>0</v>
      </c>
      <c r="AL71">
        <v>0</v>
      </c>
      <c r="AM71">
        <v>1.5184611655185674</v>
      </c>
      <c r="AN71">
        <v>4.6107136259485267E-2</v>
      </c>
      <c r="AO71">
        <v>0</v>
      </c>
      <c r="AP71">
        <v>0</v>
      </c>
      <c r="AQ71">
        <v>0</v>
      </c>
      <c r="AR71">
        <v>0</v>
      </c>
      <c r="AS71">
        <v>2.8176572214985862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2.9095478141263937</v>
      </c>
      <c r="AZ71">
        <v>0.95137251381215471</v>
      </c>
      <c r="BA71">
        <v>1.5724311371237458</v>
      </c>
      <c r="BB71">
        <v>2.721793204633205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63.91382460461223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2.8000139805947581</v>
      </c>
      <c r="L72">
        <v>9.169992016317364</v>
      </c>
      <c r="M72">
        <v>2.56005232335712</v>
      </c>
      <c r="N72">
        <v>2.8501234557845745</v>
      </c>
      <c r="O72">
        <v>3.1700800279449015</v>
      </c>
      <c r="P72">
        <v>5.220334952098697</v>
      </c>
      <c r="Q72">
        <v>0.41004236729100041</v>
      </c>
      <c r="R72">
        <v>0.63965040036815457</v>
      </c>
      <c r="S72">
        <v>0.62971620560747665</v>
      </c>
      <c r="T72">
        <v>1.5696145886287627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4.5553848460006217</v>
      </c>
      <c r="AC72">
        <v>1.9467450963636812</v>
      </c>
      <c r="AD72">
        <v>1.7712818460396023</v>
      </c>
      <c r="AE72">
        <v>3.2899990573605447</v>
      </c>
      <c r="AF72">
        <v>0</v>
      </c>
      <c r="AG72">
        <v>4.8326685732461723</v>
      </c>
      <c r="AH72">
        <v>6.104585611498405</v>
      </c>
      <c r="AI72">
        <v>0</v>
      </c>
      <c r="AJ72">
        <v>0</v>
      </c>
      <c r="AK72">
        <v>0</v>
      </c>
      <c r="AL72">
        <v>0</v>
      </c>
      <c r="AM72">
        <v>1.5184611655185674</v>
      </c>
      <c r="AN72">
        <v>4.6107136259485267E-2</v>
      </c>
      <c r="AO72">
        <v>0</v>
      </c>
      <c r="AP72">
        <v>0</v>
      </c>
      <c r="AQ72">
        <v>0</v>
      </c>
      <c r="AR72">
        <v>0</v>
      </c>
      <c r="AS72">
        <v>2.8176572214985862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2.9095478141263937</v>
      </c>
      <c r="AZ72">
        <v>0.95137251381215471</v>
      </c>
      <c r="BA72">
        <v>1.5724311371237458</v>
      </c>
      <c r="BB72">
        <v>2.721793204633205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64.057655541473963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2.880035219407219</v>
      </c>
      <c r="L73">
        <v>9.169992016317364</v>
      </c>
      <c r="M73">
        <v>2.56005232335712</v>
      </c>
      <c r="N73">
        <v>2.8501234557845745</v>
      </c>
      <c r="O73">
        <v>3.1700800279449015</v>
      </c>
      <c r="P73">
        <v>5.220334952098697</v>
      </c>
      <c r="Q73">
        <v>0.41004236729100041</v>
      </c>
      <c r="R73">
        <v>0.63965040036815457</v>
      </c>
      <c r="S73">
        <v>0.62971620560747665</v>
      </c>
      <c r="T73">
        <v>1.5696145886287627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4.5553848460006217</v>
      </c>
      <c r="AC73">
        <v>2.9230632404167398</v>
      </c>
      <c r="AD73">
        <v>1.7715380063150468</v>
      </c>
      <c r="AE73">
        <v>3.2899990573605447</v>
      </c>
      <c r="AF73">
        <v>0</v>
      </c>
      <c r="AG73">
        <v>4.8326685732461723</v>
      </c>
      <c r="AH73">
        <v>6.104585611498405</v>
      </c>
      <c r="AI73">
        <v>0</v>
      </c>
      <c r="AJ73">
        <v>0</v>
      </c>
      <c r="AK73">
        <v>0</v>
      </c>
      <c r="AL73">
        <v>0</v>
      </c>
      <c r="AM73">
        <v>1.5184611655185674</v>
      </c>
      <c r="AN73">
        <v>4.6107136259485267E-2</v>
      </c>
      <c r="AO73">
        <v>0</v>
      </c>
      <c r="AP73">
        <v>0</v>
      </c>
      <c r="AQ73">
        <v>0</v>
      </c>
      <c r="AR73">
        <v>0</v>
      </c>
      <c r="AS73">
        <v>2.8176572214985862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2.9095478141263937</v>
      </c>
      <c r="AZ73">
        <v>2.330475970720721</v>
      </c>
      <c r="BA73">
        <v>1.5724311371237458</v>
      </c>
      <c r="BB73">
        <v>2.721793204633205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66.493354541523502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2.7999785749369224</v>
      </c>
      <c r="L74">
        <v>9.1698283303304997</v>
      </c>
      <c r="M74">
        <v>2.56005232335712</v>
      </c>
      <c r="N74">
        <v>2.8501234557845745</v>
      </c>
      <c r="O74">
        <v>3.1700800279449015</v>
      </c>
      <c r="P74">
        <v>5.220334952098697</v>
      </c>
      <c r="Q74">
        <v>0.41004236729100041</v>
      </c>
      <c r="R74">
        <v>0.63965040036815457</v>
      </c>
      <c r="S74">
        <v>0.62971620560747665</v>
      </c>
      <c r="T74">
        <v>1.5696145886287627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4.5553848460006217</v>
      </c>
      <c r="AC74">
        <v>2.9230632404167398</v>
      </c>
      <c r="AD74">
        <v>1.7715380063150468</v>
      </c>
      <c r="AE74">
        <v>4.9349985860408179</v>
      </c>
      <c r="AF74">
        <v>0</v>
      </c>
      <c r="AG74">
        <v>4.8326685732461723</v>
      </c>
      <c r="AH74">
        <v>6.104585611498405</v>
      </c>
      <c r="AI74">
        <v>0</v>
      </c>
      <c r="AJ74">
        <v>0</v>
      </c>
      <c r="AK74">
        <v>0</v>
      </c>
      <c r="AL74">
        <v>0</v>
      </c>
      <c r="AM74">
        <v>1.5184611655185674</v>
      </c>
      <c r="AN74">
        <v>4.6107136259485267E-2</v>
      </c>
      <c r="AO74">
        <v>0</v>
      </c>
      <c r="AP74">
        <v>0</v>
      </c>
      <c r="AQ74">
        <v>0</v>
      </c>
      <c r="AR74">
        <v>0</v>
      </c>
      <c r="AS74">
        <v>2.8176572214985862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2.9095478141263937</v>
      </c>
      <c r="AZ74">
        <v>2.3480231737193762</v>
      </c>
      <c r="BA74">
        <v>1.5724311371237458</v>
      </c>
      <c r="BB74">
        <v>2.721793204633205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68.075680942745265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2.7999785749369224</v>
      </c>
      <c r="L75">
        <v>9.169992016317364</v>
      </c>
      <c r="M75">
        <v>2.56005232335712</v>
      </c>
      <c r="N75">
        <v>2.8501234557845745</v>
      </c>
      <c r="O75">
        <v>3.1700800279449015</v>
      </c>
      <c r="P75">
        <v>5.220334952098697</v>
      </c>
      <c r="Q75">
        <v>0.41004236729100041</v>
      </c>
      <c r="R75">
        <v>0.63965040036815457</v>
      </c>
      <c r="S75">
        <v>0.62971620560747665</v>
      </c>
      <c r="T75">
        <v>1.5696145886287627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4.5553848460006217</v>
      </c>
      <c r="AC75">
        <v>2.9230632404167398</v>
      </c>
      <c r="AD75">
        <v>1.7715380063150468</v>
      </c>
      <c r="AE75">
        <v>4.9349985860408179</v>
      </c>
      <c r="AF75">
        <v>0</v>
      </c>
      <c r="AG75">
        <v>4.8326685732461723</v>
      </c>
      <c r="AH75">
        <v>6.104585611498405</v>
      </c>
      <c r="AI75">
        <v>0</v>
      </c>
      <c r="AJ75">
        <v>0</v>
      </c>
      <c r="AK75">
        <v>0</v>
      </c>
      <c r="AL75">
        <v>0</v>
      </c>
      <c r="AM75">
        <v>1.5184611655185674</v>
      </c>
      <c r="AN75">
        <v>4.6107136259485267E-2</v>
      </c>
      <c r="AO75">
        <v>0</v>
      </c>
      <c r="AP75">
        <v>0</v>
      </c>
      <c r="AQ75">
        <v>1.0566220420906556</v>
      </c>
      <c r="AR75">
        <v>0</v>
      </c>
      <c r="AS75">
        <v>2.8176572214985862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2.9095478141263937</v>
      </c>
      <c r="AZ75">
        <v>2.3480231737193762</v>
      </c>
      <c r="BA75">
        <v>1.6214759523809525</v>
      </c>
      <c r="BB75">
        <v>2.721793204633205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69.181511486079998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2.7999785749369224</v>
      </c>
      <c r="L76">
        <v>9.169992016317364</v>
      </c>
      <c r="M76">
        <v>2.56005232335712</v>
      </c>
      <c r="N76">
        <v>2.8501234557845745</v>
      </c>
      <c r="O76">
        <v>3.1700800279449015</v>
      </c>
      <c r="P76">
        <v>5.220334952098697</v>
      </c>
      <c r="Q76">
        <v>0.41004236729100041</v>
      </c>
      <c r="R76">
        <v>0.63965040036815457</v>
      </c>
      <c r="S76">
        <v>0.62971620560747665</v>
      </c>
      <c r="T76">
        <v>1.5696145886287627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4.5553848460006217</v>
      </c>
      <c r="AC76">
        <v>2.9230632404167398</v>
      </c>
      <c r="AD76">
        <v>1.7715380063150468</v>
      </c>
      <c r="AE76">
        <v>4.9349985860408179</v>
      </c>
      <c r="AF76">
        <v>0.67623805477513277</v>
      </c>
      <c r="AG76">
        <v>4.8326685732461723</v>
      </c>
      <c r="AH76">
        <v>7.6307320536988676</v>
      </c>
      <c r="AI76">
        <v>0</v>
      </c>
      <c r="AJ76">
        <v>0</v>
      </c>
      <c r="AK76">
        <v>0</v>
      </c>
      <c r="AL76">
        <v>0</v>
      </c>
      <c r="AM76">
        <v>1.5184611655185674</v>
      </c>
      <c r="AN76">
        <v>4.6107136259485267E-2</v>
      </c>
      <c r="AO76">
        <v>0</v>
      </c>
      <c r="AP76">
        <v>0</v>
      </c>
      <c r="AQ76">
        <v>2.0287141058810345</v>
      </c>
      <c r="AR76">
        <v>0</v>
      </c>
      <c r="AS76">
        <v>2.8176572214985862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2.9095478141263937</v>
      </c>
      <c r="AZ76">
        <v>3.5296501471025254</v>
      </c>
      <c r="BA76">
        <v>2.0297622620320852</v>
      </c>
      <c r="BB76">
        <v>2.721793204633205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73.945901329880257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2.7100373283199111</v>
      </c>
      <c r="L77">
        <v>9.0899497056617378</v>
      </c>
      <c r="M77">
        <v>2.56005232335712</v>
      </c>
      <c r="N77">
        <v>2.8501234557845745</v>
      </c>
      <c r="O77">
        <v>3.1700800279449015</v>
      </c>
      <c r="P77">
        <v>5.220334952098697</v>
      </c>
      <c r="Q77">
        <v>0.41004236729100041</v>
      </c>
      <c r="R77">
        <v>0.63965040036815457</v>
      </c>
      <c r="S77">
        <v>0.62971620560747665</v>
      </c>
      <c r="T77">
        <v>1.5696145886287627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4.5553848460006217</v>
      </c>
      <c r="AC77">
        <v>2.9230632404167398</v>
      </c>
      <c r="AD77">
        <v>2.6573069253476849</v>
      </c>
      <c r="AE77">
        <v>4.9349985860408179</v>
      </c>
      <c r="AF77">
        <v>0.67623805477513277</v>
      </c>
      <c r="AG77">
        <v>4.8326685732461723</v>
      </c>
      <c r="AH77">
        <v>10.174309457366304</v>
      </c>
      <c r="AI77">
        <v>0.32018840090226525</v>
      </c>
      <c r="AJ77">
        <v>0</v>
      </c>
      <c r="AK77">
        <v>0</v>
      </c>
      <c r="AL77">
        <v>0</v>
      </c>
      <c r="AM77">
        <v>1.5184611655185674</v>
      </c>
      <c r="AN77">
        <v>4.6107136259485267E-2</v>
      </c>
      <c r="AO77">
        <v>0</v>
      </c>
      <c r="AP77">
        <v>0</v>
      </c>
      <c r="AQ77">
        <v>3.2713016835254147</v>
      </c>
      <c r="AR77">
        <v>0</v>
      </c>
      <c r="AS77">
        <v>2.8176572214985862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2.9095478141263937</v>
      </c>
      <c r="AZ77">
        <v>3.5296501471025254</v>
      </c>
      <c r="BA77">
        <v>2.7005681362725453</v>
      </c>
      <c r="BB77">
        <v>2.721793204633205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79.438845948094823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2.8000159991594877</v>
      </c>
      <c r="L78">
        <v>9.1698283303304997</v>
      </c>
      <c r="M78">
        <v>2.56005232335712</v>
      </c>
      <c r="N78">
        <v>2.8501234557845745</v>
      </c>
      <c r="O78">
        <v>3.1700800279449015</v>
      </c>
      <c r="P78">
        <v>5.220334952098697</v>
      </c>
      <c r="Q78">
        <v>0.41004236729100041</v>
      </c>
      <c r="R78">
        <v>0.63965040036815457</v>
      </c>
      <c r="S78">
        <v>0.62971620560747665</v>
      </c>
      <c r="T78">
        <v>1.5696145886287627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4.5553848460006217</v>
      </c>
      <c r="AC78">
        <v>2.9230632404167398</v>
      </c>
      <c r="AD78">
        <v>3.5430759285052078</v>
      </c>
      <c r="AE78">
        <v>4.9349985860408179</v>
      </c>
      <c r="AF78">
        <v>0.71850295688473864</v>
      </c>
      <c r="AG78">
        <v>4.8326685732461723</v>
      </c>
      <c r="AH78">
        <v>12.565272161757491</v>
      </c>
      <c r="AI78">
        <v>0.51230135467217031</v>
      </c>
      <c r="AJ78">
        <v>0</v>
      </c>
      <c r="AK78">
        <v>0</v>
      </c>
      <c r="AL78">
        <v>0</v>
      </c>
      <c r="AM78">
        <v>1.5184611655185674</v>
      </c>
      <c r="AN78">
        <v>4.6107136259485267E-2</v>
      </c>
      <c r="AO78">
        <v>0</v>
      </c>
      <c r="AP78">
        <v>0</v>
      </c>
      <c r="AQ78">
        <v>4.3955473573452322</v>
      </c>
      <c r="AR78">
        <v>0</v>
      </c>
      <c r="AS78">
        <v>3.0369221923802416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2.9583617372262774</v>
      </c>
      <c r="AZ78">
        <v>4.8600000000000003</v>
      </c>
      <c r="BA78">
        <v>3.2192855625000001</v>
      </c>
      <c r="BB78">
        <v>2.721793204633205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86.361204653957657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2.890003535383566</v>
      </c>
      <c r="L79">
        <v>9.1698951561816546</v>
      </c>
      <c r="M79">
        <v>2.56005232335712</v>
      </c>
      <c r="N79">
        <v>2.8501234557845745</v>
      </c>
      <c r="O79">
        <v>3.1700800279449015</v>
      </c>
      <c r="P79">
        <v>5.220334952098697</v>
      </c>
      <c r="Q79">
        <v>0.41004236729100041</v>
      </c>
      <c r="R79">
        <v>0.63965040036815457</v>
      </c>
      <c r="S79">
        <v>0.62971620560747665</v>
      </c>
      <c r="T79">
        <v>1.5696145886287627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4.5553848460006217</v>
      </c>
      <c r="AC79">
        <v>2.9230632404167398</v>
      </c>
      <c r="AD79">
        <v>3.5430759285052078</v>
      </c>
      <c r="AE79">
        <v>4.9349985860408179</v>
      </c>
      <c r="AF79">
        <v>0.71850295688473864</v>
      </c>
      <c r="AG79">
        <v>4.8326685732461723</v>
      </c>
      <c r="AH79">
        <v>12.565272161757491</v>
      </c>
      <c r="AI79">
        <v>3.2899991190465112</v>
      </c>
      <c r="AJ79">
        <v>0</v>
      </c>
      <c r="AK79">
        <v>0</v>
      </c>
      <c r="AL79">
        <v>0</v>
      </c>
      <c r="AM79">
        <v>1.5184611655185674</v>
      </c>
      <c r="AN79">
        <v>4.6107136259485267E-2</v>
      </c>
      <c r="AO79">
        <v>0</v>
      </c>
      <c r="AP79">
        <v>0</v>
      </c>
      <c r="AQ79">
        <v>4.3955473573452322</v>
      </c>
      <c r="AR79">
        <v>0</v>
      </c>
      <c r="AS79">
        <v>3.0369221923802416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2.9583617372262774</v>
      </c>
      <c r="AZ79">
        <v>4.8600000000000003</v>
      </c>
      <c r="BA79">
        <v>3.2192855625000001</v>
      </c>
      <c r="BB79">
        <v>2.721793204633205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89.228956780407231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2.8000196742077863</v>
      </c>
      <c r="L80">
        <v>9.1698951561816546</v>
      </c>
      <c r="M80">
        <v>2.56005232335712</v>
      </c>
      <c r="N80">
        <v>2.8501234557845745</v>
      </c>
      <c r="O80">
        <v>3.1700800279449015</v>
      </c>
      <c r="P80">
        <v>5.220334952098697</v>
      </c>
      <c r="Q80">
        <v>0.41004236729100041</v>
      </c>
      <c r="R80">
        <v>0.63965040036815457</v>
      </c>
      <c r="S80">
        <v>0.62971620560747665</v>
      </c>
      <c r="T80">
        <v>1.5696145886287627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4.5553848460006217</v>
      </c>
      <c r="AC80">
        <v>2.9230632404167398</v>
      </c>
      <c r="AD80">
        <v>3.5430759285052078</v>
      </c>
      <c r="AE80">
        <v>4.9349985860408179</v>
      </c>
      <c r="AF80">
        <v>0.71850295688473864</v>
      </c>
      <c r="AG80">
        <v>4.8326685732461723</v>
      </c>
      <c r="AH80">
        <v>12.565272161757491</v>
      </c>
      <c r="AI80">
        <v>3.2899991190465112</v>
      </c>
      <c r="AJ80">
        <v>0</v>
      </c>
      <c r="AK80">
        <v>0</v>
      </c>
      <c r="AL80">
        <v>0</v>
      </c>
      <c r="AM80">
        <v>1.5184611655185674</v>
      </c>
      <c r="AN80">
        <v>4.6107136259485267E-2</v>
      </c>
      <c r="AO80">
        <v>0</v>
      </c>
      <c r="AP80">
        <v>0</v>
      </c>
      <c r="AQ80">
        <v>4.3955473573452322</v>
      </c>
      <c r="AR80">
        <v>0</v>
      </c>
      <c r="AS80">
        <v>3.0369221923802416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2.9583617372262774</v>
      </c>
      <c r="AZ80">
        <v>4.8600000000000003</v>
      </c>
      <c r="BA80">
        <v>3.2192855625000001</v>
      </c>
      <c r="BB80">
        <v>2.721793204633205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89.138972919231463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2.6400185499673419</v>
      </c>
      <c r="L81">
        <v>9.1698951561816546</v>
      </c>
      <c r="M81">
        <v>2.56005232335712</v>
      </c>
      <c r="N81">
        <v>2.8501234557845745</v>
      </c>
      <c r="O81">
        <v>3.1700800279449015</v>
      </c>
      <c r="P81">
        <v>5.220334952098697</v>
      </c>
      <c r="Q81">
        <v>0.41004236729100041</v>
      </c>
      <c r="R81">
        <v>0.63965040036815457</v>
      </c>
      <c r="S81">
        <v>0.62971620560747665</v>
      </c>
      <c r="T81">
        <v>1.5696145886287627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4.5553848460006217</v>
      </c>
      <c r="AC81">
        <v>2.9230632404167398</v>
      </c>
      <c r="AD81">
        <v>3.5430759285052078</v>
      </c>
      <c r="AE81">
        <v>4.9349985860408179</v>
      </c>
      <c r="AF81">
        <v>0.71850295688473864</v>
      </c>
      <c r="AG81">
        <v>4.8326685732461723</v>
      </c>
      <c r="AH81">
        <v>12.565272161757491</v>
      </c>
      <c r="AI81">
        <v>4.9349985484125849</v>
      </c>
      <c r="AJ81">
        <v>0</v>
      </c>
      <c r="AK81">
        <v>0</v>
      </c>
      <c r="AL81">
        <v>0</v>
      </c>
      <c r="AM81">
        <v>1.5184611655185674</v>
      </c>
      <c r="AN81">
        <v>4.6107136259485267E-2</v>
      </c>
      <c r="AO81">
        <v>0</v>
      </c>
      <c r="AP81">
        <v>0</v>
      </c>
      <c r="AQ81">
        <v>4.3955473573452322</v>
      </c>
      <c r="AR81">
        <v>0</v>
      </c>
      <c r="AS81">
        <v>3.0369221923802416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2.9583617372262774</v>
      </c>
      <c r="AZ81">
        <v>4.8600000000000003</v>
      </c>
      <c r="BA81">
        <v>3.2192855625000001</v>
      </c>
      <c r="BB81">
        <v>2.721793204633205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90.623971224357092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2.7100002355006341</v>
      </c>
      <c r="L82">
        <v>9.1698951561816546</v>
      </c>
      <c r="M82">
        <v>2.56005232335712</v>
      </c>
      <c r="N82">
        <v>2.8501234557845745</v>
      </c>
      <c r="O82">
        <v>3.1700800279449015</v>
      </c>
      <c r="P82">
        <v>5.220334952098697</v>
      </c>
      <c r="Q82">
        <v>0.41004236729100041</v>
      </c>
      <c r="R82">
        <v>0.63965040036815457</v>
      </c>
      <c r="S82">
        <v>0.62971620560747665</v>
      </c>
      <c r="T82">
        <v>1.5696145886287627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4.5553848460006217</v>
      </c>
      <c r="AC82">
        <v>2.9230632404167398</v>
      </c>
      <c r="AD82">
        <v>3.5430759285052078</v>
      </c>
      <c r="AE82">
        <v>4.9349985860408179</v>
      </c>
      <c r="AF82">
        <v>0.71850295688473864</v>
      </c>
      <c r="AG82">
        <v>4.8326685732461723</v>
      </c>
      <c r="AH82">
        <v>11.870027674043449</v>
      </c>
      <c r="AI82">
        <v>4.9349985484125849</v>
      </c>
      <c r="AJ82">
        <v>0</v>
      </c>
      <c r="AK82">
        <v>0</v>
      </c>
      <c r="AL82">
        <v>0</v>
      </c>
      <c r="AM82">
        <v>1.5184611655185674</v>
      </c>
      <c r="AN82">
        <v>4.6107136259485267E-2</v>
      </c>
      <c r="AO82">
        <v>0</v>
      </c>
      <c r="AP82">
        <v>0</v>
      </c>
      <c r="AQ82">
        <v>4.3955473573452322</v>
      </c>
      <c r="AR82">
        <v>0</v>
      </c>
      <c r="AS82">
        <v>3.0369221923802416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2.9583617372262774</v>
      </c>
      <c r="AZ82">
        <v>4.8600000000000003</v>
      </c>
      <c r="BA82">
        <v>3.1475010720411665</v>
      </c>
      <c r="BB82">
        <v>2.721793204633205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89.926923931717496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2.7499796759570185</v>
      </c>
      <c r="L83">
        <v>9.1698951561816546</v>
      </c>
      <c r="M83">
        <v>2.56005232335712</v>
      </c>
      <c r="N83">
        <v>2.8501234557845745</v>
      </c>
      <c r="O83">
        <v>3.1700800279449015</v>
      </c>
      <c r="P83">
        <v>5.220334952098697</v>
      </c>
      <c r="Q83">
        <v>0.41004236729100041</v>
      </c>
      <c r="R83">
        <v>0.63965040036815457</v>
      </c>
      <c r="S83">
        <v>0.62971620560747665</v>
      </c>
      <c r="T83">
        <v>1.5696145886287627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4.5553848460006217</v>
      </c>
      <c r="AC83">
        <v>2.9230632404167398</v>
      </c>
      <c r="AD83">
        <v>3.5430759285052078</v>
      </c>
      <c r="AE83">
        <v>4.9349985860408179</v>
      </c>
      <c r="AF83">
        <v>0.71850295688473864</v>
      </c>
      <c r="AG83">
        <v>4.8326685732461723</v>
      </c>
      <c r="AH83">
        <v>11.870027674043449</v>
      </c>
      <c r="AI83">
        <v>4.9349985484125849</v>
      </c>
      <c r="AJ83">
        <v>0</v>
      </c>
      <c r="AK83">
        <v>0</v>
      </c>
      <c r="AL83">
        <v>0</v>
      </c>
      <c r="AM83">
        <v>1.5184611655185674</v>
      </c>
      <c r="AN83">
        <v>4.6107136259485267E-2</v>
      </c>
      <c r="AO83">
        <v>0</v>
      </c>
      <c r="AP83">
        <v>0</v>
      </c>
      <c r="AQ83">
        <v>4.3955473573452322</v>
      </c>
      <c r="AR83">
        <v>0</v>
      </c>
      <c r="AS83">
        <v>3.0369221923802416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2.9583617372262774</v>
      </c>
      <c r="AZ83">
        <v>4.8600000000000003</v>
      </c>
      <c r="BA83">
        <v>3.1475010720411665</v>
      </c>
      <c r="BB83">
        <v>2.721793204633205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89.966903372173888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2.8000159991594877</v>
      </c>
      <c r="L84">
        <v>9.1698951561816546</v>
      </c>
      <c r="M84">
        <v>2.56005232335712</v>
      </c>
      <c r="N84">
        <v>2.8501234557845745</v>
      </c>
      <c r="O84">
        <v>3.1700800279449015</v>
      </c>
      <c r="P84">
        <v>5.220334952098697</v>
      </c>
      <c r="Q84">
        <v>0.41004236729100041</v>
      </c>
      <c r="R84">
        <v>0.63965040036815457</v>
      </c>
      <c r="S84">
        <v>0.62971620560747665</v>
      </c>
      <c r="T84">
        <v>1.5696145886287627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4.5553848460006217</v>
      </c>
      <c r="AC84">
        <v>2.9230632404167398</v>
      </c>
      <c r="AD84">
        <v>3.5430759285052078</v>
      </c>
      <c r="AE84">
        <v>4.9349985860408179</v>
      </c>
      <c r="AF84">
        <v>0.71850295688473864</v>
      </c>
      <c r="AG84">
        <v>4.8326685732461723</v>
      </c>
      <c r="AH84">
        <v>11.022168565704876</v>
      </c>
      <c r="AI84">
        <v>3.2899991190465112</v>
      </c>
      <c r="AJ84">
        <v>0</v>
      </c>
      <c r="AK84">
        <v>0</v>
      </c>
      <c r="AL84">
        <v>0</v>
      </c>
      <c r="AM84">
        <v>1.5184611655185674</v>
      </c>
      <c r="AN84">
        <v>4.6107136259485267E-2</v>
      </c>
      <c r="AO84">
        <v>0</v>
      </c>
      <c r="AP84">
        <v>0</v>
      </c>
      <c r="AQ84">
        <v>4.3955473573452322</v>
      </c>
      <c r="AR84">
        <v>0</v>
      </c>
      <c r="AS84">
        <v>3.0369221923802416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2.9583617372262774</v>
      </c>
      <c r="AZ84">
        <v>4.8600000000000003</v>
      </c>
      <c r="BA84">
        <v>2.9290316377079484</v>
      </c>
      <c r="BB84">
        <v>2.721793204633205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87.305611723338487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2.8599809534286278</v>
      </c>
      <c r="L85">
        <v>9.17</v>
      </c>
      <c r="M85">
        <v>2.56005232335712</v>
      </c>
      <c r="N85">
        <v>2.8501234557845745</v>
      </c>
      <c r="O85">
        <v>3.1700800279449015</v>
      </c>
      <c r="P85">
        <v>5.220334952098697</v>
      </c>
      <c r="Q85">
        <v>0.41004236729100041</v>
      </c>
      <c r="R85">
        <v>0.63965040036815457</v>
      </c>
      <c r="S85">
        <v>0.62971620560747665</v>
      </c>
      <c r="T85">
        <v>1.5696145886287627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4.5553848460006217</v>
      </c>
      <c r="AC85">
        <v>2.9230632404167398</v>
      </c>
      <c r="AD85">
        <v>3.5430759285052078</v>
      </c>
      <c r="AE85">
        <v>4.9349985860408179</v>
      </c>
      <c r="AF85">
        <v>0.71850295688473864</v>
      </c>
      <c r="AG85">
        <v>4.8326685732461723</v>
      </c>
      <c r="AH85">
        <v>11.022168565704876</v>
      </c>
      <c r="AI85">
        <v>0.51230135467217031</v>
      </c>
      <c r="AJ85">
        <v>0</v>
      </c>
      <c r="AK85">
        <v>0</v>
      </c>
      <c r="AL85">
        <v>0</v>
      </c>
      <c r="AM85">
        <v>1.5184611655185674</v>
      </c>
      <c r="AN85">
        <v>4.6107136259485267E-2</v>
      </c>
      <c r="AO85">
        <v>0</v>
      </c>
      <c r="AP85">
        <v>0</v>
      </c>
      <c r="AQ85">
        <v>4.3955473573452322</v>
      </c>
      <c r="AR85">
        <v>0</v>
      </c>
      <c r="AS85">
        <v>3.0369221923802416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2.9583617372262774</v>
      </c>
      <c r="AZ85">
        <v>4.8600000000000003</v>
      </c>
      <c r="BA85">
        <v>2.9290316377079484</v>
      </c>
      <c r="BB85">
        <v>2.721793204633205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84.587983757051632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2.7999785749369224</v>
      </c>
      <c r="L86">
        <v>9.17</v>
      </c>
      <c r="M86">
        <v>2.56005232335712</v>
      </c>
      <c r="N86">
        <v>2.8501234557845745</v>
      </c>
      <c r="O86">
        <v>3.1700800279449015</v>
      </c>
      <c r="P86">
        <v>5.220334952098697</v>
      </c>
      <c r="Q86">
        <v>0.41004236729100041</v>
      </c>
      <c r="R86">
        <v>0.63965040036815457</v>
      </c>
      <c r="S86">
        <v>0.62971620560747665</v>
      </c>
      <c r="T86">
        <v>1.5696145886287627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4.5553848460006217</v>
      </c>
      <c r="AC86">
        <v>2.9230632404167398</v>
      </c>
      <c r="AD86">
        <v>1.7715380063150468</v>
      </c>
      <c r="AE86">
        <v>4.9349985860408179</v>
      </c>
      <c r="AF86">
        <v>0.67623805477513277</v>
      </c>
      <c r="AG86">
        <v>4.8326685732461723</v>
      </c>
      <c r="AH86">
        <v>10.174309457366304</v>
      </c>
      <c r="AI86">
        <v>0.32018840090226525</v>
      </c>
      <c r="AJ86">
        <v>0</v>
      </c>
      <c r="AK86">
        <v>0</v>
      </c>
      <c r="AL86">
        <v>0</v>
      </c>
      <c r="AM86">
        <v>1.5184611655185674</v>
      </c>
      <c r="AN86">
        <v>4.6107136259485267E-2</v>
      </c>
      <c r="AO86">
        <v>0</v>
      </c>
      <c r="AP86">
        <v>0</v>
      </c>
      <c r="AQ86">
        <v>4.3955473573452322</v>
      </c>
      <c r="AR86">
        <v>0</v>
      </c>
      <c r="AS86">
        <v>2.8176572214985862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2.9095478141263937</v>
      </c>
      <c r="AZ86">
        <v>4.7012805797101453</v>
      </c>
      <c r="BA86">
        <v>2.6105491983967934</v>
      </c>
      <c r="BB86">
        <v>2.721793204633205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80.928925738569134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0.68132125816023748</v>
      </c>
      <c r="K87">
        <v>2.7999785749369224</v>
      </c>
      <c r="L87">
        <v>9.17</v>
      </c>
      <c r="M87">
        <v>2.56005232335712</v>
      </c>
      <c r="N87">
        <v>2.8501234557845745</v>
      </c>
      <c r="O87">
        <v>3.1700800279449015</v>
      </c>
      <c r="P87">
        <v>5.220334952098697</v>
      </c>
      <c r="Q87">
        <v>0.41004236729100041</v>
      </c>
      <c r="R87">
        <v>0.63965040036815457</v>
      </c>
      <c r="S87">
        <v>0.62971620560747665</v>
      </c>
      <c r="T87">
        <v>1.5696145886287627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4.5553848460006217</v>
      </c>
      <c r="AC87">
        <v>2.9230632404167398</v>
      </c>
      <c r="AD87">
        <v>1.7715380063150468</v>
      </c>
      <c r="AE87">
        <v>4.9349985860408179</v>
      </c>
      <c r="AF87">
        <v>0.67623805477513277</v>
      </c>
      <c r="AG87">
        <v>4.8326685732461723</v>
      </c>
      <c r="AH87">
        <v>10.174309457366304</v>
      </c>
      <c r="AI87">
        <v>0</v>
      </c>
      <c r="AJ87">
        <v>0</v>
      </c>
      <c r="AK87">
        <v>0</v>
      </c>
      <c r="AL87">
        <v>0</v>
      </c>
      <c r="AM87">
        <v>1.5184611655185674</v>
      </c>
      <c r="AN87">
        <v>4.6107136259485267E-2</v>
      </c>
      <c r="AO87">
        <v>0</v>
      </c>
      <c r="AP87">
        <v>0</v>
      </c>
      <c r="AQ87">
        <v>4.3955473573452322</v>
      </c>
      <c r="AR87">
        <v>0</v>
      </c>
      <c r="AS87">
        <v>2.8176572214985862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2.9095478141263937</v>
      </c>
      <c r="AZ87">
        <v>4.7012805797101453</v>
      </c>
      <c r="BA87">
        <v>2.6105491983967934</v>
      </c>
      <c r="BB87">
        <v>2.721793204633205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81.290058595827105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2.7999785749369224</v>
      </c>
      <c r="L88">
        <v>9.17</v>
      </c>
      <c r="M88">
        <v>2.56005232335712</v>
      </c>
      <c r="N88">
        <v>2.8501234557845745</v>
      </c>
      <c r="O88">
        <v>3.1700800279449015</v>
      </c>
      <c r="P88">
        <v>5.220334952098697</v>
      </c>
      <c r="Q88">
        <v>0.41004236729100041</v>
      </c>
      <c r="R88">
        <v>0.63965040036815457</v>
      </c>
      <c r="S88">
        <v>0.62971620560747665</v>
      </c>
      <c r="T88">
        <v>1.5696145886287627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4.5553848460006217</v>
      </c>
      <c r="AC88">
        <v>2.9230632404167398</v>
      </c>
      <c r="AD88">
        <v>1.7715380063150468</v>
      </c>
      <c r="AE88">
        <v>4.9349985860408179</v>
      </c>
      <c r="AF88">
        <v>0.67623805477513277</v>
      </c>
      <c r="AG88">
        <v>4.8326685732461723</v>
      </c>
      <c r="AH88">
        <v>10.174309457366304</v>
      </c>
      <c r="AI88">
        <v>0</v>
      </c>
      <c r="AJ88">
        <v>0</v>
      </c>
      <c r="AK88">
        <v>0</v>
      </c>
      <c r="AL88">
        <v>0</v>
      </c>
      <c r="AM88">
        <v>1.5184611655185674</v>
      </c>
      <c r="AN88">
        <v>4.6107136259485267E-2</v>
      </c>
      <c r="AO88">
        <v>0</v>
      </c>
      <c r="AP88">
        <v>0</v>
      </c>
      <c r="AQ88">
        <v>4.3955473573452322</v>
      </c>
      <c r="AR88">
        <v>0</v>
      </c>
      <c r="AS88">
        <v>2.8176572214985862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2.9095478141263937</v>
      </c>
      <c r="AZ88">
        <v>4.7012805797101453</v>
      </c>
      <c r="BA88">
        <v>2.6105491983967934</v>
      </c>
      <c r="BB88">
        <v>2.721793204633205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80.608737337666867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2.7999785749369224</v>
      </c>
      <c r="L89">
        <v>9.17</v>
      </c>
      <c r="M89">
        <v>2.56005232335712</v>
      </c>
      <c r="N89">
        <v>2.8501234557845745</v>
      </c>
      <c r="O89">
        <v>3.1700800279449015</v>
      </c>
      <c r="P89">
        <v>5.220334952098697</v>
      </c>
      <c r="Q89">
        <v>0.41004236729100041</v>
      </c>
      <c r="R89">
        <v>0.63965040036815457</v>
      </c>
      <c r="S89">
        <v>0.62971620560747665</v>
      </c>
      <c r="T89">
        <v>1.5696145886287627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4.5553848460006217</v>
      </c>
      <c r="AC89">
        <v>2.9230632404167398</v>
      </c>
      <c r="AD89">
        <v>1.7715380063150468</v>
      </c>
      <c r="AE89">
        <v>4.9349985860408179</v>
      </c>
      <c r="AF89">
        <v>0.67623805477513277</v>
      </c>
      <c r="AG89">
        <v>4.8326685732461723</v>
      </c>
      <c r="AH89">
        <v>10.174309457366304</v>
      </c>
      <c r="AI89">
        <v>0</v>
      </c>
      <c r="AJ89">
        <v>0</v>
      </c>
      <c r="AK89">
        <v>0</v>
      </c>
      <c r="AL89">
        <v>0</v>
      </c>
      <c r="AM89">
        <v>1.5184611655185674</v>
      </c>
      <c r="AN89">
        <v>4.6107136259485267E-2</v>
      </c>
      <c r="AO89">
        <v>0</v>
      </c>
      <c r="AP89">
        <v>0</v>
      </c>
      <c r="AQ89">
        <v>4.3955473573452322</v>
      </c>
      <c r="AR89">
        <v>0</v>
      </c>
      <c r="AS89">
        <v>2.8176572214985862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2.9095478141263937</v>
      </c>
      <c r="AZ89">
        <v>4.7012805797101453</v>
      </c>
      <c r="BA89">
        <v>2.7005681362725453</v>
      </c>
      <c r="BB89">
        <v>2.721793204633205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80.698756275542621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2.7999785749369224</v>
      </c>
      <c r="L90">
        <v>9.17</v>
      </c>
      <c r="M90">
        <v>2.56005232335712</v>
      </c>
      <c r="N90">
        <v>2.8501234557845745</v>
      </c>
      <c r="O90">
        <v>3.1700800279449015</v>
      </c>
      <c r="P90">
        <v>5.220334952098697</v>
      </c>
      <c r="Q90">
        <v>0.41004236729100041</v>
      </c>
      <c r="R90">
        <v>0.63965040036815457</v>
      </c>
      <c r="S90">
        <v>0.62971620560747665</v>
      </c>
      <c r="T90">
        <v>1.5696145886287627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4.5553848460006217</v>
      </c>
      <c r="AC90">
        <v>2.9230632404167398</v>
      </c>
      <c r="AD90">
        <v>3.5430759285052078</v>
      </c>
      <c r="AE90">
        <v>4.9349985860408179</v>
      </c>
      <c r="AF90">
        <v>0.71850295688473864</v>
      </c>
      <c r="AG90">
        <v>4.8326685732461723</v>
      </c>
      <c r="AH90">
        <v>10.174309457366304</v>
      </c>
      <c r="AI90">
        <v>0</v>
      </c>
      <c r="AJ90">
        <v>0</v>
      </c>
      <c r="AK90">
        <v>0</v>
      </c>
      <c r="AL90">
        <v>0</v>
      </c>
      <c r="AM90">
        <v>1.5184611655185674</v>
      </c>
      <c r="AN90">
        <v>4.6107136259485267E-2</v>
      </c>
      <c r="AO90">
        <v>0</v>
      </c>
      <c r="AP90">
        <v>0</v>
      </c>
      <c r="AQ90">
        <v>4.3955473573452322</v>
      </c>
      <c r="AR90">
        <v>0</v>
      </c>
      <c r="AS90">
        <v>3.0369221923802416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2.9583617372262774</v>
      </c>
      <c r="AZ90">
        <v>4.8600000000000003</v>
      </c>
      <c r="BA90">
        <v>2.7005681362725453</v>
      </c>
      <c r="BB90">
        <v>2.721793204633205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82.939357414113786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2.7999785749369224</v>
      </c>
      <c r="L91">
        <v>9.1199999999999992</v>
      </c>
      <c r="M91">
        <v>2.56005232335712</v>
      </c>
      <c r="N91">
        <v>2.8501234557845745</v>
      </c>
      <c r="O91">
        <v>3.1700800279449015</v>
      </c>
      <c r="P91">
        <v>5.220334952098697</v>
      </c>
      <c r="Q91">
        <v>0.41004236729100041</v>
      </c>
      <c r="R91">
        <v>0.63965040036815457</v>
      </c>
      <c r="S91">
        <v>0.62971620560747665</v>
      </c>
      <c r="T91">
        <v>1.5696145886287627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4.5553848460006217</v>
      </c>
      <c r="AC91">
        <v>2.9230632404167398</v>
      </c>
      <c r="AD91">
        <v>3.5430759285052078</v>
      </c>
      <c r="AE91">
        <v>4.9349985860408179</v>
      </c>
      <c r="AF91">
        <v>0.71850295688473864</v>
      </c>
      <c r="AG91">
        <v>4.8326685732461723</v>
      </c>
      <c r="AH91">
        <v>10.174309457366304</v>
      </c>
      <c r="AI91">
        <v>0</v>
      </c>
      <c r="AJ91">
        <v>0</v>
      </c>
      <c r="AK91">
        <v>0</v>
      </c>
      <c r="AL91">
        <v>0</v>
      </c>
      <c r="AM91">
        <v>1.5184611655185674</v>
      </c>
      <c r="AN91">
        <v>4.6107136259485267E-2</v>
      </c>
      <c r="AO91">
        <v>0</v>
      </c>
      <c r="AP91">
        <v>0</v>
      </c>
      <c r="AQ91">
        <v>4.3955473573452322</v>
      </c>
      <c r="AR91">
        <v>0</v>
      </c>
      <c r="AS91">
        <v>3.0369221923802416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2.9583617372262774</v>
      </c>
      <c r="AZ91">
        <v>4.8600000000000003</v>
      </c>
      <c r="BA91">
        <v>2.7005681362725453</v>
      </c>
      <c r="BB91">
        <v>2.721793204633205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82.889357414113789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2.7999785749369224</v>
      </c>
      <c r="L92">
        <v>9.1698951561816546</v>
      </c>
      <c r="M92">
        <v>2.56005232335712</v>
      </c>
      <c r="N92">
        <v>2.8501234557845745</v>
      </c>
      <c r="O92">
        <v>3.1700800279449015</v>
      </c>
      <c r="P92">
        <v>5.220334952098697</v>
      </c>
      <c r="Q92">
        <v>0.41004236729100041</v>
      </c>
      <c r="R92">
        <v>0.63965040036815457</v>
      </c>
      <c r="S92">
        <v>0.62971620560747665</v>
      </c>
      <c r="T92">
        <v>1.5696145886287627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4.5553848460006217</v>
      </c>
      <c r="AC92">
        <v>2.9230632404167398</v>
      </c>
      <c r="AD92">
        <v>3.5430759285052078</v>
      </c>
      <c r="AE92">
        <v>4.9349985860408179</v>
      </c>
      <c r="AF92">
        <v>0.71850295688473864</v>
      </c>
      <c r="AG92">
        <v>4.8326685732461723</v>
      </c>
      <c r="AH92">
        <v>10.174309457366304</v>
      </c>
      <c r="AI92">
        <v>0</v>
      </c>
      <c r="AJ92">
        <v>0</v>
      </c>
      <c r="AK92">
        <v>0</v>
      </c>
      <c r="AL92">
        <v>0</v>
      </c>
      <c r="AM92">
        <v>1.5184611655185674</v>
      </c>
      <c r="AN92">
        <v>4.6107136259485267E-2</v>
      </c>
      <c r="AO92">
        <v>0</v>
      </c>
      <c r="AP92">
        <v>0</v>
      </c>
      <c r="AQ92">
        <v>4.3955473573452322</v>
      </c>
      <c r="AR92">
        <v>0</v>
      </c>
      <c r="AS92">
        <v>3.0369221923802416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2.9583617372262774</v>
      </c>
      <c r="AZ92">
        <v>4.8600000000000003</v>
      </c>
      <c r="BA92">
        <v>2.7005681362725453</v>
      </c>
      <c r="BB92">
        <v>2.721793204633205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82.939252570295437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2.7200178968359316</v>
      </c>
      <c r="L93">
        <v>9.1698951561816546</v>
      </c>
      <c r="M93">
        <v>2.56005232335712</v>
      </c>
      <c r="N93">
        <v>2.8501234557845745</v>
      </c>
      <c r="O93">
        <v>3.1700800279449015</v>
      </c>
      <c r="P93">
        <v>5.220334952098697</v>
      </c>
      <c r="Q93">
        <v>0.41004236729100041</v>
      </c>
      <c r="R93">
        <v>0.63965040036815457</v>
      </c>
      <c r="S93">
        <v>0.62971620560747665</v>
      </c>
      <c r="T93">
        <v>1.5696145886287627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4.5553848460006217</v>
      </c>
      <c r="AC93">
        <v>2.9230632404167398</v>
      </c>
      <c r="AD93">
        <v>3.5430759285052078</v>
      </c>
      <c r="AE93">
        <v>4.9349985860408179</v>
      </c>
      <c r="AF93">
        <v>0.71850295688473864</v>
      </c>
      <c r="AG93">
        <v>4.8326685732461723</v>
      </c>
      <c r="AH93">
        <v>10.174309457366304</v>
      </c>
      <c r="AI93">
        <v>0</v>
      </c>
      <c r="AJ93">
        <v>0</v>
      </c>
      <c r="AK93">
        <v>0</v>
      </c>
      <c r="AL93">
        <v>0</v>
      </c>
      <c r="AM93">
        <v>1.5184611655185674</v>
      </c>
      <c r="AN93">
        <v>4.6107136259485267E-2</v>
      </c>
      <c r="AO93">
        <v>0</v>
      </c>
      <c r="AP93">
        <v>0</v>
      </c>
      <c r="AQ93">
        <v>4.3955473573452322</v>
      </c>
      <c r="AR93">
        <v>0</v>
      </c>
      <c r="AS93">
        <v>3.0369221923802416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2.9583617372262774</v>
      </c>
      <c r="AZ93">
        <v>4.8600000000000003</v>
      </c>
      <c r="BA93">
        <v>2.7005681362725453</v>
      </c>
      <c r="BB93">
        <v>2.721793204633205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82.859291892194449</v>
      </c>
    </row>
    <row r="94" spans="1:117">
      <c r="A94" t="s">
        <v>136</v>
      </c>
      <c r="B94">
        <v>0</v>
      </c>
      <c r="C94">
        <v>0</v>
      </c>
      <c r="D94">
        <v>4.7759267644851525E-4</v>
      </c>
      <c r="E94">
        <v>0</v>
      </c>
      <c r="F94">
        <v>0</v>
      </c>
      <c r="G94">
        <v>2.7821427213991758E-4</v>
      </c>
      <c r="H94">
        <v>0</v>
      </c>
      <c r="I94">
        <v>0</v>
      </c>
      <c r="J94">
        <v>0</v>
      </c>
      <c r="K94">
        <v>2.8000159991594877</v>
      </c>
      <c r="L94">
        <v>9.1698951561816546</v>
      </c>
      <c r="M94">
        <v>2.56005232335712</v>
      </c>
      <c r="N94">
        <v>2.8501234557845745</v>
      </c>
      <c r="O94">
        <v>3.1700800279449015</v>
      </c>
      <c r="P94">
        <v>5.220334952098697</v>
      </c>
      <c r="Q94">
        <v>0.41004236729100041</v>
      </c>
      <c r="R94">
        <v>0.63965040036815457</v>
      </c>
      <c r="S94">
        <v>0.62971620560747665</v>
      </c>
      <c r="T94">
        <v>1.5696145886287627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4.5553848460006217</v>
      </c>
      <c r="AC94">
        <v>2.9230632404167398</v>
      </c>
      <c r="AD94">
        <v>1.7715380063150468</v>
      </c>
      <c r="AE94">
        <v>4.9349985860408179</v>
      </c>
      <c r="AF94">
        <v>0.67623805477513277</v>
      </c>
      <c r="AG94">
        <v>4.8326685732461723</v>
      </c>
      <c r="AH94">
        <v>10.174309457366304</v>
      </c>
      <c r="AI94">
        <v>0</v>
      </c>
      <c r="AJ94">
        <v>0</v>
      </c>
      <c r="AK94">
        <v>0</v>
      </c>
      <c r="AL94">
        <v>0</v>
      </c>
      <c r="AM94">
        <v>1.5184611655185674</v>
      </c>
      <c r="AN94">
        <v>4.6107136259485267E-2</v>
      </c>
      <c r="AO94">
        <v>0</v>
      </c>
      <c r="AP94">
        <v>0</v>
      </c>
      <c r="AQ94">
        <v>3.2713016835254147</v>
      </c>
      <c r="AR94">
        <v>0</v>
      </c>
      <c r="AS94">
        <v>2.8176572214985862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2.9095478141263937</v>
      </c>
      <c r="AZ94">
        <v>4.7012805797101453</v>
      </c>
      <c r="BA94">
        <v>2.7005681362725453</v>
      </c>
      <c r="BB94">
        <v>2.721793204633205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79.575198989075602</v>
      </c>
    </row>
    <row r="95" spans="1:117">
      <c r="A95" t="s">
        <v>137</v>
      </c>
      <c r="B95">
        <v>0</v>
      </c>
      <c r="C95">
        <v>0</v>
      </c>
      <c r="D95">
        <v>3.6803438825186507</v>
      </c>
      <c r="E95">
        <v>0</v>
      </c>
      <c r="F95">
        <v>0</v>
      </c>
      <c r="G95">
        <v>3.5573312901674026</v>
      </c>
      <c r="H95">
        <v>0</v>
      </c>
      <c r="I95">
        <v>0</v>
      </c>
      <c r="J95">
        <v>0</v>
      </c>
      <c r="K95">
        <v>2.8000159991594877</v>
      </c>
      <c r="L95">
        <v>9.1698951561816546</v>
      </c>
      <c r="M95">
        <v>2.56005232335712</v>
      </c>
      <c r="N95">
        <v>2.8501234557845745</v>
      </c>
      <c r="O95">
        <v>3.1700800279449015</v>
      </c>
      <c r="P95">
        <v>5.220334952098697</v>
      </c>
      <c r="Q95">
        <v>0.41004236729100041</v>
      </c>
      <c r="R95">
        <v>0.63965040036815457</v>
      </c>
      <c r="S95">
        <v>0.62971620560747665</v>
      </c>
      <c r="T95">
        <v>1.5696145886287627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4.5553848460006217</v>
      </c>
      <c r="AC95">
        <v>2.9230632404167398</v>
      </c>
      <c r="AD95">
        <v>1.7715380063150468</v>
      </c>
      <c r="AE95">
        <v>4.9349985860408179</v>
      </c>
      <c r="AF95">
        <v>0.67623805477513277</v>
      </c>
      <c r="AG95">
        <v>4.8326685732461723</v>
      </c>
      <c r="AH95">
        <v>10.174309457366304</v>
      </c>
      <c r="AI95">
        <v>0</v>
      </c>
      <c r="AJ95">
        <v>0</v>
      </c>
      <c r="AK95">
        <v>0</v>
      </c>
      <c r="AL95">
        <v>0</v>
      </c>
      <c r="AM95">
        <v>1.5184611655185674</v>
      </c>
      <c r="AN95">
        <v>4.6107136259485267E-2</v>
      </c>
      <c r="AO95">
        <v>0</v>
      </c>
      <c r="AP95">
        <v>0</v>
      </c>
      <c r="AQ95">
        <v>3.2713016835254147</v>
      </c>
      <c r="AR95">
        <v>0</v>
      </c>
      <c r="AS95">
        <v>2.8176572214985862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2.9095478141263937</v>
      </c>
      <c r="AZ95">
        <v>3.3704673643659713</v>
      </c>
      <c r="BA95">
        <v>2.6105491983967934</v>
      </c>
      <c r="BB95">
        <v>2.721793204633205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85.391286201593132</v>
      </c>
    </row>
    <row r="96" spans="1:117">
      <c r="A96" t="s">
        <v>138</v>
      </c>
      <c r="B96">
        <v>0</v>
      </c>
      <c r="C96">
        <v>0</v>
      </c>
      <c r="D96">
        <v>3.6803438825186507</v>
      </c>
      <c r="E96">
        <v>0</v>
      </c>
      <c r="F96">
        <v>0</v>
      </c>
      <c r="G96">
        <v>3.5573312901674026</v>
      </c>
      <c r="H96">
        <v>0</v>
      </c>
      <c r="I96">
        <v>0</v>
      </c>
      <c r="J96">
        <v>6.6025165057701622</v>
      </c>
      <c r="K96">
        <v>2.8000159991594877</v>
      </c>
      <c r="L96">
        <v>9.1698951561816546</v>
      </c>
      <c r="M96">
        <v>2.56005232335712</v>
      </c>
      <c r="N96">
        <v>2.8501234557845745</v>
      </c>
      <c r="O96">
        <v>3.1700800279449015</v>
      </c>
      <c r="P96">
        <v>5.220334952098697</v>
      </c>
      <c r="Q96">
        <v>0.41004236729100041</v>
      </c>
      <c r="R96">
        <v>0.63965040036815457</v>
      </c>
      <c r="S96">
        <v>0.62971620560747665</v>
      </c>
      <c r="T96">
        <v>1.5696145886287627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4.5553848460006217</v>
      </c>
      <c r="AC96">
        <v>2.9230632404167398</v>
      </c>
      <c r="AD96">
        <v>1.7715380063150468</v>
      </c>
      <c r="AE96">
        <v>4.9349985860408179</v>
      </c>
      <c r="AF96">
        <v>0.67623805477513277</v>
      </c>
      <c r="AG96">
        <v>4.8326685732461723</v>
      </c>
      <c r="AH96">
        <v>9.4960221235044138</v>
      </c>
      <c r="AI96">
        <v>0</v>
      </c>
      <c r="AJ96">
        <v>0</v>
      </c>
      <c r="AK96">
        <v>0</v>
      </c>
      <c r="AL96">
        <v>0</v>
      </c>
      <c r="AM96">
        <v>1.5184611655185674</v>
      </c>
      <c r="AN96">
        <v>4.6107136259485267E-2</v>
      </c>
      <c r="AO96">
        <v>0</v>
      </c>
      <c r="AP96">
        <v>0</v>
      </c>
      <c r="AQ96">
        <v>3.2713016835254147</v>
      </c>
      <c r="AR96">
        <v>0</v>
      </c>
      <c r="AS96">
        <v>2.8176572214985862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2.9095478141263937</v>
      </c>
      <c r="AZ96">
        <v>1.9574244628099176</v>
      </c>
      <c r="BA96">
        <v>2.4417174248927038</v>
      </c>
      <c r="BB96">
        <v>2.721793204633205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89.733640698441249</v>
      </c>
    </row>
    <row r="97" spans="1:117">
      <c r="A97" t="s">
        <v>139</v>
      </c>
      <c r="B97">
        <v>0</v>
      </c>
      <c r="C97">
        <v>0</v>
      </c>
      <c r="D97">
        <v>3.6803438825186507</v>
      </c>
      <c r="E97">
        <v>0</v>
      </c>
      <c r="F97">
        <v>0</v>
      </c>
      <c r="G97">
        <v>3.5573312901674026</v>
      </c>
      <c r="H97">
        <v>0</v>
      </c>
      <c r="I97">
        <v>0</v>
      </c>
      <c r="J97">
        <v>6.6025165057701622</v>
      </c>
      <c r="K97">
        <v>2.8000159991594877</v>
      </c>
      <c r="L97">
        <v>9.1698951561816546</v>
      </c>
      <c r="M97">
        <v>2.56005232335712</v>
      </c>
      <c r="N97">
        <v>2.8501234557845745</v>
      </c>
      <c r="O97">
        <v>3.1700800279449015</v>
      </c>
      <c r="P97">
        <v>5.220334952098697</v>
      </c>
      <c r="Q97">
        <v>0.41004236729100041</v>
      </c>
      <c r="R97">
        <v>0.63965040036815457</v>
      </c>
      <c r="S97">
        <v>0.62971620560747665</v>
      </c>
      <c r="T97">
        <v>1.5696145886287627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4.5553848460006217</v>
      </c>
      <c r="AC97">
        <v>2.9230632404167398</v>
      </c>
      <c r="AD97">
        <v>1.7715380063150468</v>
      </c>
      <c r="AE97">
        <v>4.9349985860408179</v>
      </c>
      <c r="AF97">
        <v>0.67623805477513277</v>
      </c>
      <c r="AG97">
        <v>4.8326685732461723</v>
      </c>
      <c r="AH97">
        <v>5.5110842828524378</v>
      </c>
      <c r="AI97">
        <v>0</v>
      </c>
      <c r="AJ97">
        <v>0</v>
      </c>
      <c r="AK97">
        <v>0</v>
      </c>
      <c r="AL97">
        <v>0</v>
      </c>
      <c r="AM97">
        <v>1.5184611655185674</v>
      </c>
      <c r="AN97">
        <v>4.6107136259485267E-2</v>
      </c>
      <c r="AO97">
        <v>0</v>
      </c>
      <c r="AP97">
        <v>0</v>
      </c>
      <c r="AQ97">
        <v>3.2713016835254147</v>
      </c>
      <c r="AR97">
        <v>0</v>
      </c>
      <c r="AS97">
        <v>2.8176572214985862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2.9095478141263937</v>
      </c>
      <c r="AZ97">
        <v>1.9574244628099176</v>
      </c>
      <c r="BA97">
        <v>1.4208147970479705</v>
      </c>
      <c r="BB97">
        <v>2.721793204633205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84.727800229944549</v>
      </c>
    </row>
    <row r="98" spans="1:117">
      <c r="A98" t="s">
        <v>140</v>
      </c>
      <c r="B98">
        <v>0</v>
      </c>
      <c r="C98">
        <v>0</v>
      </c>
      <c r="D98">
        <v>3.6803438825186507</v>
      </c>
      <c r="E98">
        <v>0</v>
      </c>
      <c r="F98">
        <v>0</v>
      </c>
      <c r="G98">
        <v>3.5573312901674026</v>
      </c>
      <c r="H98">
        <v>0</v>
      </c>
      <c r="I98">
        <v>0</v>
      </c>
      <c r="J98">
        <v>6.6025165057701622</v>
      </c>
      <c r="K98">
        <v>2.8000159991594877</v>
      </c>
      <c r="L98">
        <v>9.1698951561816546</v>
      </c>
      <c r="M98">
        <v>2.56005232335712</v>
      </c>
      <c r="N98">
        <v>2.8501234557845745</v>
      </c>
      <c r="O98">
        <v>3.1700800279449015</v>
      </c>
      <c r="P98">
        <v>5.220334952098697</v>
      </c>
      <c r="Q98">
        <v>0.41004236729100041</v>
      </c>
      <c r="R98">
        <v>0.63965040036815457</v>
      </c>
      <c r="S98">
        <v>0.62971620560747665</v>
      </c>
      <c r="T98">
        <v>1.5696145886287627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4.5553848460006217</v>
      </c>
      <c r="AC98">
        <v>2.9230632404167398</v>
      </c>
      <c r="AD98">
        <v>1.7715380063150468</v>
      </c>
      <c r="AE98">
        <v>4.9349985860408179</v>
      </c>
      <c r="AF98">
        <v>0.67623805477513277</v>
      </c>
      <c r="AG98">
        <v>4.8326685732461723</v>
      </c>
      <c r="AH98">
        <v>3.3914365120060084</v>
      </c>
      <c r="AI98">
        <v>0</v>
      </c>
      <c r="AJ98">
        <v>0</v>
      </c>
      <c r="AK98">
        <v>0</v>
      </c>
      <c r="AL98">
        <v>0</v>
      </c>
      <c r="AM98">
        <v>1.5184611655185674</v>
      </c>
      <c r="AN98">
        <v>4.6107136259485267E-2</v>
      </c>
      <c r="AO98">
        <v>0</v>
      </c>
      <c r="AP98">
        <v>0</v>
      </c>
      <c r="AQ98">
        <v>2.1808677159104728</v>
      </c>
      <c r="AR98">
        <v>0</v>
      </c>
      <c r="AS98">
        <v>2.8176572214985862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2.9095478141263937</v>
      </c>
      <c r="AZ98">
        <v>1.07</v>
      </c>
      <c r="BA98">
        <v>0.86929670658682634</v>
      </c>
      <c r="BB98">
        <v>2.721793204633205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80.078775938212104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3.6804632806877627E-3</v>
      </c>
      <c r="E99">
        <f t="shared" si="2"/>
        <v>0</v>
      </c>
      <c r="F99">
        <f t="shared" si="2"/>
        <v>0</v>
      </c>
      <c r="G99">
        <f t="shared" si="2"/>
        <v>3.5574008437354375E-3</v>
      </c>
      <c r="H99">
        <f t="shared" si="2"/>
        <v>0</v>
      </c>
      <c r="I99">
        <f t="shared" si="2"/>
        <v>0</v>
      </c>
      <c r="J99">
        <f t="shared" si="2"/>
        <v>5.1222176938676804E-3</v>
      </c>
      <c r="K99">
        <f t="shared" si="2"/>
        <v>6.7104104696410941E-2</v>
      </c>
      <c r="L99">
        <f t="shared" si="2"/>
        <v>0.21999533262703128</v>
      </c>
      <c r="M99">
        <f t="shared" si="2"/>
        <v>6.1441418710836214E-2</v>
      </c>
      <c r="N99">
        <f t="shared" si="2"/>
        <v>6.8402286264431206E-2</v>
      </c>
      <c r="O99">
        <f t="shared" si="2"/>
        <v>7.607694976214964E-2</v>
      </c>
      <c r="P99">
        <f t="shared" si="2"/>
        <v>0.1252842647344907</v>
      </c>
      <c r="Q99">
        <f t="shared" si="2"/>
        <v>9.8404250447487185E-3</v>
      </c>
      <c r="R99">
        <f t="shared" si="2"/>
        <v>1.5352913794834343E-2</v>
      </c>
      <c r="S99">
        <f t="shared" si="2"/>
        <v>1.5090949807730226E-2</v>
      </c>
      <c r="T99">
        <f t="shared" si="2"/>
        <v>3.7681080821091006E-2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7.5259906485961856E-2</v>
      </c>
      <c r="AC99">
        <f t="shared" si="2"/>
        <v>4.4550940333202706E-2</v>
      </c>
      <c r="AD99">
        <f t="shared" si="2"/>
        <v>3.294616207399402E-2</v>
      </c>
      <c r="AE99">
        <f t="shared" si="2"/>
        <v>9.5942894340364834E-2</v>
      </c>
      <c r="AF99">
        <f t="shared" si="2"/>
        <v>1.0777544069037168E-2</v>
      </c>
      <c r="AG99">
        <f t="shared" si="2"/>
        <v>0.11598404575790804</v>
      </c>
      <c r="AH99">
        <f t="shared" si="2"/>
        <v>0.11516470420439293</v>
      </c>
      <c r="AI99">
        <f t="shared" si="2"/>
        <v>1.3216990093111818E-2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3.4930754299270478E-2</v>
      </c>
      <c r="AN99">
        <f t="shared" si="2"/>
        <v>1.1065712702276465E-3</v>
      </c>
      <c r="AO99">
        <f t="shared" si="2"/>
        <v>0</v>
      </c>
      <c r="AP99">
        <f t="shared" si="2"/>
        <v>0</v>
      </c>
      <c r="AQ99">
        <f t="shared" si="2"/>
        <v>2.3262589216446038E-2</v>
      </c>
      <c r="AR99">
        <f t="shared" si="2"/>
        <v>0</v>
      </c>
      <c r="AS99">
        <f t="shared" si="2"/>
        <v>6.8281568228611089E-2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6.9975589308333128E-2</v>
      </c>
      <c r="AZ99">
        <f t="shared" si="2"/>
        <v>2.7271122763761167E-2</v>
      </c>
      <c r="BA99">
        <f t="shared" si="2"/>
        <v>2.9893264461315506E-2</v>
      </c>
      <c r="BB99">
        <f t="shared" si="2"/>
        <v>6.5953916619338346E-2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1.5331483716073215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19.348002000000001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19.348002000000001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19.348002000000001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19.348002000000001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16.951492999999999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16.951492999999999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16.222871999999999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16.222871999999999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16.116378000000001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16.116378000000001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14.960872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14.960872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15.951191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15.951191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15.419323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15.419323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14.812222999999999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14.812222999999999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14.265128000000001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14.265128000000001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12.799617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12.799617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13.463493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13.463493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15.408633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15.408633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13.828761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13.828761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15.047096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15.047096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15.013916999999999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15.013916999999999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16.675070999999999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16.675070999999999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17.936467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17.936467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19.348002000000001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19.348002000000001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19.348002000000001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19.348002000000001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19.348002000000001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19.348002000000001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19.348002000000001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19.348002000000001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19.348002000000001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19.348002000000001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19.348002000000001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19.348002000000001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19.348002000000001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19.348002000000001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19.348002000000001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19.348002000000001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19.348002000000001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19.348002000000001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19.348002000000001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19.348002000000001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19.348002000000001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19.348002000000001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19.348002000000001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19.348002000000001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18.996974999999999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18.996974999999999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19.347999999999999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19.347999999999999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19.347999999999999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19.347999999999999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19.347999999999999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19.347999999999999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19.347999999999999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19.347999999999999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19.347999999999999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19.347999999999999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19.347999999999999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19.347999999999999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19.347999999999999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19.347999999999999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19.347999999999999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19.347999999999999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19.347999999999999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19.347999999999999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19.347999999999999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19.347999999999999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19.164482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19.164482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19.347999999999999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19.347999999999999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18.764521999999999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18.764521999999999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15.832998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15.832998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16.735679999999999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16.735679999999999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18.289532999999999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18.289532999999999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19.347999999999999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19.347999999999999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19.347999999999999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19.347999999999999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19.347999999999999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19.347999999999999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19.347999999999999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19.347999999999999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19.347999999999999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19.347999999999999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19.347999999999999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19.347999999999999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19.347999999999999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19.347999999999999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19.347999999999999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19.347999999999999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19.347999999999999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19.347999999999999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18.801735000000001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18.801735000000001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19.347999999999999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19.347999999999999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19.347999999999999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19.347999999999999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19.347999999999999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19.347999999999999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19.347999999999999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19.347999999999999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19.347999999999999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19.347999999999999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19.347999999999999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19.347999999999999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19.347999999999999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19.347999999999999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19.347999999999999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19.347999999999999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19.348002000000001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19.348002000000001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19.348002000000001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19.348002000000001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19.348002000000001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19.348002000000001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19.348002000000001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19.348002000000001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19.348002000000001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19.348002000000001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19.348002000000001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19.348002000000001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19.348002000000001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19.348002000000001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19.348002000000001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19.348002000000001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19.348002000000001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19.348002000000001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19.348002000000001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19.348002000000001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19.348002000000001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19.348002000000001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19.348002000000001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19.348002000000001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19.348002000000001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19.348002000000001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19.348002000000001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19.348002000000001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19.348001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19.348001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19.348002999999999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19.348002999999999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19.348002000000001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19.348002000000001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19.347999999999999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19.348002000000001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19.348002000000001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19.348004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19.348004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19.347999999999999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19.347999999999999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19.347999999999999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19.347999999999999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19.348005000000001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19.348005000000001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19.347999999999999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19.347999999999999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19.348005000000001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19.348005000000001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19.347999999999999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19.347999999999999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19.347999999999999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19.347999999999999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19.348008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19.348008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19.348001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19.348001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19.348001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19.348001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18.773599000000001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18.773599000000001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0.44582203674999954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0.44582203674999954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45418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495.56</v>
      </c>
      <c r="L3" s="201">
        <v>17.5</v>
      </c>
      <c r="M3" s="201">
        <v>64.03</v>
      </c>
      <c r="N3" s="201">
        <v>53.05</v>
      </c>
      <c r="O3" s="201">
        <v>74.150000000000006</v>
      </c>
      <c r="P3" s="201">
        <v>31.44</v>
      </c>
      <c r="Q3" s="201">
        <v>9.64</v>
      </c>
      <c r="R3" s="201">
        <v>9.59</v>
      </c>
      <c r="S3" s="201">
        <v>11.79</v>
      </c>
      <c r="T3" s="201">
        <v>1.42</v>
      </c>
      <c r="U3" s="201">
        <v>47.24</v>
      </c>
      <c r="V3" s="201">
        <v>6.08</v>
      </c>
      <c r="W3" s="201">
        <v>19.72</v>
      </c>
      <c r="X3" s="201">
        <v>63.01</v>
      </c>
      <c r="Y3" s="201">
        <v>0</v>
      </c>
      <c r="Z3">
        <v>0</v>
      </c>
      <c r="AA3" s="201">
        <v>13.82</v>
      </c>
      <c r="AB3" s="201">
        <v>0</v>
      </c>
      <c r="AC3" s="201">
        <v>0</v>
      </c>
      <c r="AD3" s="201">
        <v>0</v>
      </c>
      <c r="AE3" s="201">
        <v>42.55</v>
      </c>
      <c r="AF3" s="201">
        <v>0</v>
      </c>
      <c r="AG3" s="201">
        <v>0</v>
      </c>
      <c r="AH3" s="201">
        <v>0</v>
      </c>
      <c r="AI3" s="201">
        <v>106.56</v>
      </c>
      <c r="AJ3" s="201">
        <v>0</v>
      </c>
      <c r="AK3" s="201">
        <v>0</v>
      </c>
      <c r="AL3" s="201">
        <v>0</v>
      </c>
      <c r="AM3" s="201">
        <v>286.87</v>
      </c>
      <c r="AN3" s="201">
        <v>0</v>
      </c>
      <c r="AO3">
        <v>0</v>
      </c>
      <c r="AP3" s="201">
        <v>118.64</v>
      </c>
      <c r="AQ3" s="201">
        <v>38.33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0.83</v>
      </c>
      <c r="BA3" s="201">
        <v>0.38</v>
      </c>
      <c r="BB3" s="201">
        <v>1.97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495.56</v>
      </c>
      <c r="L4" s="201">
        <v>17.5</v>
      </c>
      <c r="M4" s="201">
        <v>64.03</v>
      </c>
      <c r="N4" s="201">
        <v>53.05</v>
      </c>
      <c r="O4" s="201">
        <v>74.150000000000006</v>
      </c>
      <c r="P4" s="201">
        <v>31.44</v>
      </c>
      <c r="Q4" s="201">
        <v>9.64</v>
      </c>
      <c r="R4" s="201">
        <v>9.59</v>
      </c>
      <c r="S4" s="201">
        <v>11.79</v>
      </c>
      <c r="T4" s="201">
        <v>1.42</v>
      </c>
      <c r="U4" s="201">
        <v>48.07</v>
      </c>
      <c r="V4" s="201">
        <v>6.07</v>
      </c>
      <c r="W4" s="201">
        <v>19.72</v>
      </c>
      <c r="X4" s="201">
        <v>63.01</v>
      </c>
      <c r="Y4" s="201">
        <v>0</v>
      </c>
      <c r="Z4">
        <v>0</v>
      </c>
      <c r="AA4" s="201">
        <v>13.82</v>
      </c>
      <c r="AB4" s="201">
        <v>0</v>
      </c>
      <c r="AC4" s="201">
        <v>0</v>
      </c>
      <c r="AD4" s="201">
        <v>0</v>
      </c>
      <c r="AE4" s="201">
        <v>42.55</v>
      </c>
      <c r="AF4" s="201">
        <v>0</v>
      </c>
      <c r="AG4" s="201">
        <v>0</v>
      </c>
      <c r="AH4" s="201">
        <v>0</v>
      </c>
      <c r="AI4" s="201">
        <v>106.56</v>
      </c>
      <c r="AJ4" s="201">
        <v>0</v>
      </c>
      <c r="AK4" s="201">
        <v>0</v>
      </c>
      <c r="AL4" s="201">
        <v>0</v>
      </c>
      <c r="AM4" s="201">
        <v>286.87</v>
      </c>
      <c r="AN4" s="201">
        <v>0</v>
      </c>
      <c r="AO4">
        <v>0</v>
      </c>
      <c r="AP4" s="201">
        <v>118.64</v>
      </c>
      <c r="AQ4" s="201">
        <v>38.33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0.83</v>
      </c>
      <c r="BA4" s="201">
        <v>0.38</v>
      </c>
      <c r="BB4" s="201">
        <v>2.06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495.56</v>
      </c>
      <c r="L5" s="201">
        <v>17.5</v>
      </c>
      <c r="M5" s="201">
        <v>64.03</v>
      </c>
      <c r="N5" s="201">
        <v>53.05</v>
      </c>
      <c r="O5" s="201">
        <v>74.150000000000006</v>
      </c>
      <c r="P5" s="201">
        <v>31.44</v>
      </c>
      <c r="Q5" s="201">
        <v>9.64</v>
      </c>
      <c r="R5" s="201">
        <v>9.59</v>
      </c>
      <c r="S5" s="201">
        <v>11.79</v>
      </c>
      <c r="T5" s="201">
        <v>1.42</v>
      </c>
      <c r="U5" s="201">
        <v>49.04</v>
      </c>
      <c r="V5" s="201">
        <v>6.07</v>
      </c>
      <c r="W5" s="201">
        <v>19.72</v>
      </c>
      <c r="X5" s="201">
        <v>63.01</v>
      </c>
      <c r="Y5" s="201">
        <v>0</v>
      </c>
      <c r="Z5">
        <v>0</v>
      </c>
      <c r="AA5" s="201">
        <v>13.82</v>
      </c>
      <c r="AB5" s="201">
        <v>0</v>
      </c>
      <c r="AC5" s="201">
        <v>0</v>
      </c>
      <c r="AD5" s="201">
        <v>0</v>
      </c>
      <c r="AE5" s="201">
        <v>42.55</v>
      </c>
      <c r="AF5" s="201">
        <v>0</v>
      </c>
      <c r="AG5" s="201">
        <v>0</v>
      </c>
      <c r="AH5" s="201">
        <v>0</v>
      </c>
      <c r="AI5" s="201">
        <v>106.56</v>
      </c>
      <c r="AJ5" s="201">
        <v>0</v>
      </c>
      <c r="AK5" s="201">
        <v>0</v>
      </c>
      <c r="AL5" s="201">
        <v>0</v>
      </c>
      <c r="AM5" s="201">
        <v>286.87</v>
      </c>
      <c r="AN5" s="201">
        <v>0</v>
      </c>
      <c r="AO5">
        <v>0</v>
      </c>
      <c r="AP5" s="201">
        <v>118.64</v>
      </c>
      <c r="AQ5" s="201">
        <v>38.33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0</v>
      </c>
      <c r="BA5" s="201">
        <v>0.38</v>
      </c>
      <c r="BB5" s="201">
        <v>2.0699999999999998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495.56</v>
      </c>
      <c r="L6" s="201">
        <v>17.5</v>
      </c>
      <c r="M6" s="201">
        <v>64.03</v>
      </c>
      <c r="N6" s="201">
        <v>53.05</v>
      </c>
      <c r="O6" s="201">
        <v>74.150000000000006</v>
      </c>
      <c r="P6" s="201">
        <v>31.44</v>
      </c>
      <c r="Q6" s="201">
        <v>9.64</v>
      </c>
      <c r="R6" s="201">
        <v>9.59</v>
      </c>
      <c r="S6" s="201">
        <v>11.79</v>
      </c>
      <c r="T6" s="201">
        <v>1.42</v>
      </c>
      <c r="U6" s="201">
        <v>49.23</v>
      </c>
      <c r="V6" s="201">
        <v>6.07</v>
      </c>
      <c r="W6" s="201">
        <v>19.72</v>
      </c>
      <c r="X6" s="201">
        <v>63.01</v>
      </c>
      <c r="Y6" s="201">
        <v>0</v>
      </c>
      <c r="Z6">
        <v>0</v>
      </c>
      <c r="AA6" s="201">
        <v>13.82</v>
      </c>
      <c r="AB6" s="201">
        <v>0</v>
      </c>
      <c r="AC6" s="201">
        <v>0</v>
      </c>
      <c r="AD6" s="201">
        <v>0</v>
      </c>
      <c r="AE6" s="201">
        <v>41.72</v>
      </c>
      <c r="AF6" s="201">
        <v>0</v>
      </c>
      <c r="AG6" s="201">
        <v>0</v>
      </c>
      <c r="AH6" s="201">
        <v>0</v>
      </c>
      <c r="AI6" s="201">
        <v>106.56</v>
      </c>
      <c r="AJ6" s="201">
        <v>0</v>
      </c>
      <c r="AK6" s="201">
        <v>0</v>
      </c>
      <c r="AL6" s="201">
        <v>0</v>
      </c>
      <c r="AM6" s="201">
        <v>286.87</v>
      </c>
      <c r="AN6" s="201">
        <v>0</v>
      </c>
      <c r="AO6">
        <v>0</v>
      </c>
      <c r="AP6" s="201">
        <v>118.64</v>
      </c>
      <c r="AQ6" s="201">
        <v>38.33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0</v>
      </c>
      <c r="BA6" s="201">
        <v>0.38</v>
      </c>
      <c r="BB6" s="201">
        <v>2.0699999999999998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495.56</v>
      </c>
      <c r="L7" s="201">
        <v>17.5</v>
      </c>
      <c r="M7" s="201">
        <v>64.03</v>
      </c>
      <c r="N7" s="201">
        <v>53.05</v>
      </c>
      <c r="O7" s="201">
        <v>74.150000000000006</v>
      </c>
      <c r="P7" s="201">
        <v>31.44</v>
      </c>
      <c r="Q7" s="201">
        <v>9.64</v>
      </c>
      <c r="R7" s="201">
        <v>9.59</v>
      </c>
      <c r="S7" s="201">
        <v>11.79</v>
      </c>
      <c r="T7" s="201">
        <v>1.42</v>
      </c>
      <c r="U7" s="201">
        <v>49.23</v>
      </c>
      <c r="V7" s="201">
        <v>6.07</v>
      </c>
      <c r="W7" s="201">
        <v>19.72</v>
      </c>
      <c r="X7" s="201">
        <v>63.01</v>
      </c>
      <c r="Y7" s="201">
        <v>0</v>
      </c>
      <c r="Z7">
        <v>0</v>
      </c>
      <c r="AA7" s="201">
        <v>13.82</v>
      </c>
      <c r="AB7" s="201">
        <v>0</v>
      </c>
      <c r="AC7" s="201">
        <v>0</v>
      </c>
      <c r="AD7" s="201">
        <v>0</v>
      </c>
      <c r="AE7" s="201">
        <v>41.72</v>
      </c>
      <c r="AF7" s="201">
        <v>0</v>
      </c>
      <c r="AG7" s="201">
        <v>0</v>
      </c>
      <c r="AH7" s="201">
        <v>0</v>
      </c>
      <c r="AI7" s="201">
        <v>106.56</v>
      </c>
      <c r="AJ7" s="201">
        <v>0</v>
      </c>
      <c r="AK7" s="201">
        <v>0</v>
      </c>
      <c r="AL7" s="201">
        <v>0</v>
      </c>
      <c r="AM7" s="201">
        <v>298.83</v>
      </c>
      <c r="AN7" s="201">
        <v>0</v>
      </c>
      <c r="AO7">
        <v>0</v>
      </c>
      <c r="AP7" s="201">
        <v>118.64</v>
      </c>
      <c r="AQ7" s="201">
        <v>38.33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0.38</v>
      </c>
      <c r="BB7" s="201">
        <v>2.0699999999999998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495.56</v>
      </c>
      <c r="L8" s="201">
        <v>17.5</v>
      </c>
      <c r="M8" s="201">
        <v>64.03</v>
      </c>
      <c r="N8" s="201">
        <v>53.05</v>
      </c>
      <c r="O8" s="201">
        <v>74.150000000000006</v>
      </c>
      <c r="P8" s="201">
        <v>31.44</v>
      </c>
      <c r="Q8" s="201">
        <v>9.64</v>
      </c>
      <c r="R8" s="201">
        <v>9.59</v>
      </c>
      <c r="S8" s="201">
        <v>11.79</v>
      </c>
      <c r="T8" s="201">
        <v>1.42</v>
      </c>
      <c r="U8" s="201">
        <v>49.23</v>
      </c>
      <c r="V8" s="201">
        <v>6.07</v>
      </c>
      <c r="W8" s="201">
        <v>19.72</v>
      </c>
      <c r="X8" s="201">
        <v>63.01</v>
      </c>
      <c r="Y8" s="201">
        <v>0</v>
      </c>
      <c r="Z8">
        <v>0</v>
      </c>
      <c r="AA8" s="201">
        <v>12.82</v>
      </c>
      <c r="AB8" s="201">
        <v>0</v>
      </c>
      <c r="AC8" s="201">
        <v>0</v>
      </c>
      <c r="AD8" s="201">
        <v>0</v>
      </c>
      <c r="AE8" s="201">
        <v>41.72</v>
      </c>
      <c r="AF8" s="201">
        <v>0</v>
      </c>
      <c r="AG8" s="201">
        <v>0</v>
      </c>
      <c r="AH8" s="201">
        <v>0</v>
      </c>
      <c r="AI8" s="201">
        <v>106.56</v>
      </c>
      <c r="AJ8" s="201">
        <v>0</v>
      </c>
      <c r="AK8" s="201">
        <v>0</v>
      </c>
      <c r="AL8" s="201">
        <v>0</v>
      </c>
      <c r="AM8" s="201">
        <v>298.83</v>
      </c>
      <c r="AN8" s="201">
        <v>0</v>
      </c>
      <c r="AO8">
        <v>0</v>
      </c>
      <c r="AP8" s="201">
        <v>118.64</v>
      </c>
      <c r="AQ8" s="201">
        <v>38.33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0.8</v>
      </c>
      <c r="BB8" s="201">
        <v>2.0699999999999998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496.12</v>
      </c>
      <c r="L9" s="201">
        <v>17.5</v>
      </c>
      <c r="M9" s="201">
        <v>64.03</v>
      </c>
      <c r="N9" s="201">
        <v>53.05</v>
      </c>
      <c r="O9" s="201">
        <v>74.150000000000006</v>
      </c>
      <c r="P9" s="201">
        <v>31.44</v>
      </c>
      <c r="Q9" s="201">
        <v>9.64</v>
      </c>
      <c r="R9" s="201">
        <v>9.59</v>
      </c>
      <c r="S9" s="201">
        <v>11.79</v>
      </c>
      <c r="T9" s="201">
        <v>1.42</v>
      </c>
      <c r="U9" s="201">
        <v>49.23</v>
      </c>
      <c r="V9" s="201">
        <v>6.07</v>
      </c>
      <c r="W9" s="201">
        <v>19.72</v>
      </c>
      <c r="X9" s="201">
        <v>63.01</v>
      </c>
      <c r="Y9" s="201">
        <v>0</v>
      </c>
      <c r="Z9">
        <v>0</v>
      </c>
      <c r="AA9" s="201">
        <v>12.82</v>
      </c>
      <c r="AB9" s="201">
        <v>0</v>
      </c>
      <c r="AC9" s="201">
        <v>0</v>
      </c>
      <c r="AD9" s="201">
        <v>0</v>
      </c>
      <c r="AE9" s="201">
        <v>41.72</v>
      </c>
      <c r="AF9" s="201">
        <v>0</v>
      </c>
      <c r="AG9" s="201">
        <v>0</v>
      </c>
      <c r="AH9" s="201">
        <v>0</v>
      </c>
      <c r="AI9" s="201">
        <v>106.56</v>
      </c>
      <c r="AJ9" s="201">
        <v>0</v>
      </c>
      <c r="AK9" s="201">
        <v>0</v>
      </c>
      <c r="AL9" s="201">
        <v>0</v>
      </c>
      <c r="AM9" s="201">
        <v>298.83</v>
      </c>
      <c r="AN9" s="201">
        <v>0</v>
      </c>
      <c r="AO9">
        <v>0</v>
      </c>
      <c r="AP9" s="201">
        <v>118.64</v>
      </c>
      <c r="AQ9" s="201">
        <v>38.33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0.8</v>
      </c>
      <c r="BB9" s="201">
        <v>2.0699999999999998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495.57</v>
      </c>
      <c r="L10" s="201">
        <v>17.5</v>
      </c>
      <c r="M10" s="201">
        <v>64.03</v>
      </c>
      <c r="N10" s="201">
        <v>53.05</v>
      </c>
      <c r="O10" s="201">
        <v>74.150000000000006</v>
      </c>
      <c r="P10" s="201">
        <v>31.44</v>
      </c>
      <c r="Q10" s="201">
        <v>9.64</v>
      </c>
      <c r="R10" s="201">
        <v>9.59</v>
      </c>
      <c r="S10" s="201">
        <v>11.79</v>
      </c>
      <c r="T10" s="201">
        <v>1.42</v>
      </c>
      <c r="U10" s="201">
        <v>49.23</v>
      </c>
      <c r="V10" s="201">
        <v>6.07</v>
      </c>
      <c r="W10" s="201">
        <v>19.72</v>
      </c>
      <c r="X10" s="201">
        <v>63.01</v>
      </c>
      <c r="Y10" s="201">
        <v>0</v>
      </c>
      <c r="Z10">
        <v>0</v>
      </c>
      <c r="AA10" s="201">
        <v>12.82</v>
      </c>
      <c r="AB10" s="201">
        <v>0</v>
      </c>
      <c r="AC10" s="201">
        <v>0</v>
      </c>
      <c r="AD10" s="201">
        <v>0</v>
      </c>
      <c r="AE10" s="201">
        <v>41.72</v>
      </c>
      <c r="AF10" s="201">
        <v>0</v>
      </c>
      <c r="AG10" s="201">
        <v>0</v>
      </c>
      <c r="AH10" s="201">
        <v>0</v>
      </c>
      <c r="AI10" s="201">
        <v>106.56</v>
      </c>
      <c r="AJ10" s="201">
        <v>0</v>
      </c>
      <c r="AK10" s="201">
        <v>0</v>
      </c>
      <c r="AL10" s="201">
        <v>0</v>
      </c>
      <c r="AM10" s="201">
        <v>298.83</v>
      </c>
      <c r="AN10" s="201">
        <v>0</v>
      </c>
      <c r="AO10">
        <v>0</v>
      </c>
      <c r="AP10" s="201">
        <v>118.64</v>
      </c>
      <c r="AQ10" s="201">
        <v>38.33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0.8</v>
      </c>
      <c r="BB10" s="201">
        <v>2.0699999999999998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495.57</v>
      </c>
      <c r="L11" s="201">
        <v>17.5</v>
      </c>
      <c r="M11" s="201">
        <v>64.03</v>
      </c>
      <c r="N11" s="201">
        <v>53.05</v>
      </c>
      <c r="O11" s="201">
        <v>74.150000000000006</v>
      </c>
      <c r="P11" s="201">
        <v>31.44</v>
      </c>
      <c r="Q11" s="201">
        <v>9.64</v>
      </c>
      <c r="R11" s="201">
        <v>9.59</v>
      </c>
      <c r="S11" s="201">
        <v>11.79</v>
      </c>
      <c r="T11" s="201">
        <v>1.42</v>
      </c>
      <c r="U11" s="201">
        <v>49.23</v>
      </c>
      <c r="V11" s="201">
        <v>6.07</v>
      </c>
      <c r="W11" s="201">
        <v>19.72</v>
      </c>
      <c r="X11" s="201">
        <v>63.01</v>
      </c>
      <c r="Y11" s="201">
        <v>0</v>
      </c>
      <c r="Z11">
        <v>0</v>
      </c>
      <c r="AA11" s="201">
        <v>11.82</v>
      </c>
      <c r="AB11" s="201">
        <v>0</v>
      </c>
      <c r="AC11" s="201">
        <v>0</v>
      </c>
      <c r="AD11" s="201">
        <v>0</v>
      </c>
      <c r="AE11" s="201">
        <v>41.72</v>
      </c>
      <c r="AF11" s="201">
        <v>0</v>
      </c>
      <c r="AG11" s="201">
        <v>0</v>
      </c>
      <c r="AH11" s="201">
        <v>0</v>
      </c>
      <c r="AI11" s="201">
        <v>106.56</v>
      </c>
      <c r="AJ11" s="201">
        <v>0</v>
      </c>
      <c r="AK11" s="201">
        <v>0</v>
      </c>
      <c r="AL11" s="201">
        <v>0</v>
      </c>
      <c r="AM11" s="201">
        <v>170</v>
      </c>
      <c r="AN11" s="201">
        <v>0</v>
      </c>
      <c r="AO11">
        <v>0</v>
      </c>
      <c r="AP11" s="201">
        <v>118.64</v>
      </c>
      <c r="AQ11" s="201">
        <v>38.33</v>
      </c>
      <c r="AR11" s="201">
        <v>0</v>
      </c>
      <c r="AS11" s="201">
        <v>7.68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0.8</v>
      </c>
      <c r="BB11" s="201">
        <v>2.0699999999999998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495.57</v>
      </c>
      <c r="L12" s="201">
        <v>17.5</v>
      </c>
      <c r="M12" s="201">
        <v>64.03</v>
      </c>
      <c r="N12" s="201">
        <v>53.05</v>
      </c>
      <c r="O12" s="201">
        <v>74.150000000000006</v>
      </c>
      <c r="P12" s="201">
        <v>31.44</v>
      </c>
      <c r="Q12" s="201">
        <v>9.64</v>
      </c>
      <c r="R12" s="201">
        <v>9.59</v>
      </c>
      <c r="S12" s="201">
        <v>11.79</v>
      </c>
      <c r="T12" s="201">
        <v>1.42</v>
      </c>
      <c r="U12" s="201">
        <v>49.23</v>
      </c>
      <c r="V12" s="201">
        <v>6.07</v>
      </c>
      <c r="W12" s="201">
        <v>19.72</v>
      </c>
      <c r="X12" s="201">
        <v>63.01</v>
      </c>
      <c r="Y12" s="201">
        <v>0</v>
      </c>
      <c r="Z12">
        <v>0</v>
      </c>
      <c r="AA12" s="201">
        <v>11.82</v>
      </c>
      <c r="AB12" s="201">
        <v>0</v>
      </c>
      <c r="AC12" s="201">
        <v>0</v>
      </c>
      <c r="AD12" s="201">
        <v>0</v>
      </c>
      <c r="AE12" s="201">
        <v>41.72</v>
      </c>
      <c r="AF12" s="201">
        <v>0</v>
      </c>
      <c r="AG12" s="201">
        <v>0</v>
      </c>
      <c r="AH12" s="201">
        <v>0</v>
      </c>
      <c r="AI12" s="201">
        <v>106.56</v>
      </c>
      <c r="AJ12" s="201">
        <v>0</v>
      </c>
      <c r="AK12" s="201">
        <v>0</v>
      </c>
      <c r="AL12" s="201">
        <v>0</v>
      </c>
      <c r="AM12" s="201">
        <v>150</v>
      </c>
      <c r="AN12" s="201">
        <v>0</v>
      </c>
      <c r="AO12">
        <v>0</v>
      </c>
      <c r="AP12" s="201">
        <v>118.64</v>
      </c>
      <c r="AQ12" s="201">
        <v>38.33</v>
      </c>
      <c r="AR12" s="201">
        <v>0</v>
      </c>
      <c r="AS12" s="201">
        <v>7.68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0.8</v>
      </c>
      <c r="BB12" s="201">
        <v>2.0699999999999998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435.33</v>
      </c>
      <c r="L13" s="201">
        <v>17.5</v>
      </c>
      <c r="M13" s="201">
        <v>64.03</v>
      </c>
      <c r="N13" s="201">
        <v>53.05</v>
      </c>
      <c r="O13" s="201">
        <v>74.150000000000006</v>
      </c>
      <c r="P13" s="201">
        <v>31.44</v>
      </c>
      <c r="Q13" s="201">
        <v>9.64</v>
      </c>
      <c r="R13" s="201">
        <v>9.59</v>
      </c>
      <c r="S13" s="201">
        <v>11.79</v>
      </c>
      <c r="T13" s="201">
        <v>1.42</v>
      </c>
      <c r="U13" s="201">
        <v>49.23</v>
      </c>
      <c r="V13" s="201">
        <v>6.07</v>
      </c>
      <c r="W13" s="201">
        <v>19.72</v>
      </c>
      <c r="X13" s="201">
        <v>63.01</v>
      </c>
      <c r="Y13" s="201">
        <v>0</v>
      </c>
      <c r="Z13">
        <v>0</v>
      </c>
      <c r="AA13" s="201">
        <v>11.82</v>
      </c>
      <c r="AB13" s="201">
        <v>0</v>
      </c>
      <c r="AC13" s="201">
        <v>0</v>
      </c>
      <c r="AD13" s="201">
        <v>0</v>
      </c>
      <c r="AE13" s="201">
        <v>41.72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150</v>
      </c>
      <c r="AN13" s="201">
        <v>0</v>
      </c>
      <c r="AO13">
        <v>0</v>
      </c>
      <c r="AP13" s="201">
        <v>118.64</v>
      </c>
      <c r="AQ13" s="201">
        <v>38.33</v>
      </c>
      <c r="AR13" s="201">
        <v>0</v>
      </c>
      <c r="AS13" s="201">
        <v>7.68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0.8</v>
      </c>
      <c r="BB13" s="201">
        <v>2.17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406.31</v>
      </c>
      <c r="L14" s="201">
        <v>17.5</v>
      </c>
      <c r="M14" s="201">
        <v>64.03</v>
      </c>
      <c r="N14" s="201">
        <v>53.05</v>
      </c>
      <c r="O14" s="201">
        <v>74.150000000000006</v>
      </c>
      <c r="P14" s="201">
        <v>31.44</v>
      </c>
      <c r="Q14" s="201">
        <v>9.64</v>
      </c>
      <c r="R14" s="201">
        <v>9.59</v>
      </c>
      <c r="S14" s="201">
        <v>11.79</v>
      </c>
      <c r="T14" s="201">
        <v>1.42</v>
      </c>
      <c r="U14" s="201">
        <v>49.23</v>
      </c>
      <c r="V14" s="201">
        <v>6.07</v>
      </c>
      <c r="W14" s="201">
        <v>19.72</v>
      </c>
      <c r="X14" s="201">
        <v>63.01</v>
      </c>
      <c r="Y14" s="201">
        <v>0</v>
      </c>
      <c r="Z14">
        <v>0</v>
      </c>
      <c r="AA14" s="201">
        <v>11.82</v>
      </c>
      <c r="AB14" s="201">
        <v>0</v>
      </c>
      <c r="AC14" s="201">
        <v>0</v>
      </c>
      <c r="AD14" s="201">
        <v>0</v>
      </c>
      <c r="AE14" s="201">
        <v>41.72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150</v>
      </c>
      <c r="AN14" s="201">
        <v>0</v>
      </c>
      <c r="AO14">
        <v>0</v>
      </c>
      <c r="AP14" s="201">
        <v>118.64</v>
      </c>
      <c r="AQ14" s="201">
        <v>38.33</v>
      </c>
      <c r="AR14" s="201">
        <v>0</v>
      </c>
      <c r="AS14" s="201">
        <v>7.68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0.8</v>
      </c>
      <c r="BB14" s="201">
        <v>2.36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338.59</v>
      </c>
      <c r="L15" s="201">
        <v>17.5</v>
      </c>
      <c r="M15" s="201">
        <v>64.03</v>
      </c>
      <c r="N15" s="201">
        <v>53.05</v>
      </c>
      <c r="O15" s="201">
        <v>74.150000000000006</v>
      </c>
      <c r="P15" s="201">
        <v>31.44</v>
      </c>
      <c r="Q15" s="201">
        <v>9.64</v>
      </c>
      <c r="R15" s="201">
        <v>9.59</v>
      </c>
      <c r="S15" s="201">
        <v>11.79</v>
      </c>
      <c r="T15" s="201">
        <v>1.42</v>
      </c>
      <c r="U15" s="201">
        <v>49.23</v>
      </c>
      <c r="V15" s="201">
        <v>6.07</v>
      </c>
      <c r="W15" s="201">
        <v>19.72</v>
      </c>
      <c r="X15" s="201">
        <v>63.01</v>
      </c>
      <c r="Y15" s="201">
        <v>0</v>
      </c>
      <c r="Z15">
        <v>0</v>
      </c>
      <c r="AA15" s="201">
        <v>11.82</v>
      </c>
      <c r="AB15" s="201">
        <v>0</v>
      </c>
      <c r="AC15" s="201">
        <v>0</v>
      </c>
      <c r="AD15" s="201">
        <v>0</v>
      </c>
      <c r="AE15" s="201">
        <v>41.72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150</v>
      </c>
      <c r="AN15" s="201">
        <v>0</v>
      </c>
      <c r="AO15">
        <v>0</v>
      </c>
      <c r="AP15" s="201">
        <v>118.64</v>
      </c>
      <c r="AQ15" s="201">
        <v>38.33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0.8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290.22000000000003</v>
      </c>
      <c r="L16" s="201">
        <v>17.5</v>
      </c>
      <c r="M16" s="201">
        <v>64.03</v>
      </c>
      <c r="N16" s="201">
        <v>53.05</v>
      </c>
      <c r="O16" s="201">
        <v>74.150000000000006</v>
      </c>
      <c r="P16" s="201">
        <v>31.44</v>
      </c>
      <c r="Q16" s="201">
        <v>9.64</v>
      </c>
      <c r="R16" s="201">
        <v>9.59</v>
      </c>
      <c r="S16" s="201">
        <v>11.79</v>
      </c>
      <c r="T16" s="201">
        <v>1.42</v>
      </c>
      <c r="U16" s="201">
        <v>49.23</v>
      </c>
      <c r="V16" s="201">
        <v>6.08</v>
      </c>
      <c r="W16" s="201">
        <v>19.72</v>
      </c>
      <c r="X16" s="201">
        <v>63.01</v>
      </c>
      <c r="Y16" s="201">
        <v>0</v>
      </c>
      <c r="Z16">
        <v>0</v>
      </c>
      <c r="AA16" s="201">
        <v>11.82</v>
      </c>
      <c r="AB16" s="201">
        <v>0</v>
      </c>
      <c r="AC16" s="201">
        <v>0</v>
      </c>
      <c r="AD16" s="201">
        <v>0</v>
      </c>
      <c r="AE16" s="201">
        <v>41.72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150</v>
      </c>
      <c r="AN16" s="201">
        <v>0</v>
      </c>
      <c r="AO16">
        <v>0</v>
      </c>
      <c r="AP16" s="201">
        <v>118.64</v>
      </c>
      <c r="AQ16" s="201">
        <v>38.33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0.8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272.81</v>
      </c>
      <c r="L17" s="201">
        <v>17.5</v>
      </c>
      <c r="M17" s="201">
        <v>64.03</v>
      </c>
      <c r="N17" s="201">
        <v>53.05</v>
      </c>
      <c r="O17" s="201">
        <v>74.150000000000006</v>
      </c>
      <c r="P17" s="201">
        <v>31.44</v>
      </c>
      <c r="Q17" s="201">
        <v>9.64</v>
      </c>
      <c r="R17" s="201">
        <v>9.59</v>
      </c>
      <c r="S17" s="201">
        <v>11.79</v>
      </c>
      <c r="T17" s="201">
        <v>1.42</v>
      </c>
      <c r="U17" s="201">
        <v>49.23</v>
      </c>
      <c r="V17" s="201">
        <v>6.07</v>
      </c>
      <c r="W17" s="201">
        <v>19.72</v>
      </c>
      <c r="X17" s="201">
        <v>63.01</v>
      </c>
      <c r="Y17" s="201">
        <v>0</v>
      </c>
      <c r="Z17">
        <v>0</v>
      </c>
      <c r="AA17" s="201">
        <v>11.82</v>
      </c>
      <c r="AB17" s="201">
        <v>0</v>
      </c>
      <c r="AC17" s="201">
        <v>0</v>
      </c>
      <c r="AD17" s="201">
        <v>0</v>
      </c>
      <c r="AE17" s="201">
        <v>41.72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150</v>
      </c>
      <c r="AN17" s="201">
        <v>0</v>
      </c>
      <c r="AO17">
        <v>0</v>
      </c>
      <c r="AP17" s="201">
        <v>118.64</v>
      </c>
      <c r="AQ17" s="201">
        <v>38.33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0.8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272.81</v>
      </c>
      <c r="L18" s="201">
        <v>17.5</v>
      </c>
      <c r="M18" s="201">
        <v>64.03</v>
      </c>
      <c r="N18" s="201">
        <v>53.05</v>
      </c>
      <c r="O18" s="201">
        <v>74.150000000000006</v>
      </c>
      <c r="P18" s="201">
        <v>31.44</v>
      </c>
      <c r="Q18" s="201">
        <v>9.65</v>
      </c>
      <c r="R18" s="201">
        <v>9.59</v>
      </c>
      <c r="S18" s="201">
        <v>11.79</v>
      </c>
      <c r="T18" s="201">
        <v>1.42</v>
      </c>
      <c r="U18" s="201">
        <v>49.23</v>
      </c>
      <c r="V18" s="201">
        <v>6.07</v>
      </c>
      <c r="W18" s="201">
        <v>19.72</v>
      </c>
      <c r="X18" s="201">
        <v>63.01</v>
      </c>
      <c r="Y18" s="201">
        <v>0</v>
      </c>
      <c r="Z18">
        <v>0</v>
      </c>
      <c r="AA18" s="201">
        <v>11.82</v>
      </c>
      <c r="AB18" s="201">
        <v>0</v>
      </c>
      <c r="AC18" s="201">
        <v>0</v>
      </c>
      <c r="AD18" s="201">
        <v>0</v>
      </c>
      <c r="AE18" s="201">
        <v>41.72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150</v>
      </c>
      <c r="AN18" s="201">
        <v>0</v>
      </c>
      <c r="AO18">
        <v>0</v>
      </c>
      <c r="AP18" s="201">
        <v>118.64</v>
      </c>
      <c r="AQ18" s="201">
        <v>38.33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0.8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272.81</v>
      </c>
      <c r="L19" s="201">
        <v>9.67</v>
      </c>
      <c r="M19" s="201">
        <v>64.03</v>
      </c>
      <c r="N19" s="201">
        <v>53.05</v>
      </c>
      <c r="O19" s="201">
        <v>74.150000000000006</v>
      </c>
      <c r="P19" s="201">
        <v>31.44</v>
      </c>
      <c r="Q19" s="201">
        <v>5.81</v>
      </c>
      <c r="R19" s="201">
        <v>9.59</v>
      </c>
      <c r="S19" s="201">
        <v>6.77</v>
      </c>
      <c r="T19" s="201">
        <v>1.42</v>
      </c>
      <c r="U19" s="201">
        <v>49.23</v>
      </c>
      <c r="V19" s="201">
        <v>6.07</v>
      </c>
      <c r="W19" s="201">
        <v>19.72</v>
      </c>
      <c r="X19" s="201">
        <v>63.01</v>
      </c>
      <c r="Y19" s="201">
        <v>0</v>
      </c>
      <c r="Z19">
        <v>0</v>
      </c>
      <c r="AA19" s="201">
        <v>11.82</v>
      </c>
      <c r="AB19" s="201">
        <v>0</v>
      </c>
      <c r="AC19" s="201">
        <v>0</v>
      </c>
      <c r="AD19" s="201">
        <v>0</v>
      </c>
      <c r="AE19" s="201">
        <v>41.72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150</v>
      </c>
      <c r="AN19" s="201">
        <v>0</v>
      </c>
      <c r="AO19">
        <v>0</v>
      </c>
      <c r="AP19" s="201">
        <v>118.64</v>
      </c>
      <c r="AQ19" s="201">
        <v>38.33</v>
      </c>
      <c r="AR19" s="201">
        <v>0</v>
      </c>
      <c r="AS19" s="201">
        <v>7.68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0.8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272.81</v>
      </c>
      <c r="L20" s="201">
        <v>9.67</v>
      </c>
      <c r="M20" s="201">
        <v>64.03</v>
      </c>
      <c r="N20" s="201">
        <v>53.05</v>
      </c>
      <c r="O20" s="201">
        <v>74.150000000000006</v>
      </c>
      <c r="P20" s="201">
        <v>31.44</v>
      </c>
      <c r="Q20" s="201">
        <v>5.81</v>
      </c>
      <c r="R20" s="201">
        <v>9.59</v>
      </c>
      <c r="S20" s="201">
        <v>6.77</v>
      </c>
      <c r="T20" s="201">
        <v>1.42</v>
      </c>
      <c r="U20" s="201">
        <v>49.23</v>
      </c>
      <c r="V20" s="201">
        <v>6.07</v>
      </c>
      <c r="W20" s="201">
        <v>19.72</v>
      </c>
      <c r="X20" s="201">
        <v>63.01</v>
      </c>
      <c r="Y20" s="201">
        <v>0</v>
      </c>
      <c r="Z20">
        <v>0</v>
      </c>
      <c r="AA20" s="201">
        <v>12.82</v>
      </c>
      <c r="AB20" s="201">
        <v>0</v>
      </c>
      <c r="AC20" s="201">
        <v>0</v>
      </c>
      <c r="AD20" s="201">
        <v>0</v>
      </c>
      <c r="AE20" s="201">
        <v>41.72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150</v>
      </c>
      <c r="AN20" s="201">
        <v>0</v>
      </c>
      <c r="AO20">
        <v>0</v>
      </c>
      <c r="AP20" s="201">
        <v>118.64</v>
      </c>
      <c r="AQ20" s="201">
        <v>38.33</v>
      </c>
      <c r="AR20" s="201">
        <v>0</v>
      </c>
      <c r="AS20" s="201">
        <v>7.68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0.8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272.81</v>
      </c>
      <c r="L21" s="201">
        <v>9.67</v>
      </c>
      <c r="M21" s="201">
        <v>64.03</v>
      </c>
      <c r="N21" s="201">
        <v>53.05</v>
      </c>
      <c r="O21" s="201">
        <v>74.150000000000006</v>
      </c>
      <c r="P21" s="201">
        <v>31.44</v>
      </c>
      <c r="Q21" s="201">
        <v>5.81</v>
      </c>
      <c r="R21" s="201">
        <v>5.81</v>
      </c>
      <c r="S21" s="201">
        <v>6.77</v>
      </c>
      <c r="T21" s="201">
        <v>0.96</v>
      </c>
      <c r="U21" s="201">
        <v>49.23</v>
      </c>
      <c r="V21" s="201">
        <v>6.07</v>
      </c>
      <c r="W21" s="201">
        <v>19.72</v>
      </c>
      <c r="X21" s="201">
        <v>63.01</v>
      </c>
      <c r="Y21" s="201">
        <v>0</v>
      </c>
      <c r="Z21">
        <v>0</v>
      </c>
      <c r="AA21" s="201">
        <v>12.82</v>
      </c>
      <c r="AB21" s="201">
        <v>0</v>
      </c>
      <c r="AC21" s="201">
        <v>0</v>
      </c>
      <c r="AD21" s="201">
        <v>0</v>
      </c>
      <c r="AE21" s="201">
        <v>41.72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150</v>
      </c>
      <c r="AN21" s="201">
        <v>0</v>
      </c>
      <c r="AO21">
        <v>0</v>
      </c>
      <c r="AP21" s="201">
        <v>96.74</v>
      </c>
      <c r="AQ21" s="201">
        <v>14.51</v>
      </c>
      <c r="AR21" s="201">
        <v>0</v>
      </c>
      <c r="AS21" s="201">
        <v>7.68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0.8</v>
      </c>
      <c r="BB21" s="201">
        <v>2.2799999999999998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272.81</v>
      </c>
      <c r="L22" s="201">
        <v>9.34</v>
      </c>
      <c r="M22" s="201">
        <v>64.03</v>
      </c>
      <c r="N22" s="201">
        <v>53.05</v>
      </c>
      <c r="O22" s="201">
        <v>74.150000000000006</v>
      </c>
      <c r="P22" s="201">
        <v>31.44</v>
      </c>
      <c r="Q22" s="201">
        <v>5.81</v>
      </c>
      <c r="R22" s="201">
        <v>5.81</v>
      </c>
      <c r="S22" s="201">
        <v>6.77</v>
      </c>
      <c r="T22" s="201">
        <v>0.78</v>
      </c>
      <c r="U22" s="201">
        <v>49.23</v>
      </c>
      <c r="V22" s="201">
        <v>6.07</v>
      </c>
      <c r="W22" s="201">
        <v>19.72</v>
      </c>
      <c r="X22" s="201">
        <v>63.01</v>
      </c>
      <c r="Y22" s="201">
        <v>0</v>
      </c>
      <c r="Z22">
        <v>0</v>
      </c>
      <c r="AA22" s="201">
        <v>12.82</v>
      </c>
      <c r="AB22" s="201">
        <v>0</v>
      </c>
      <c r="AC22" s="201">
        <v>0</v>
      </c>
      <c r="AD22" s="201">
        <v>0</v>
      </c>
      <c r="AE22" s="201">
        <v>41.72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150</v>
      </c>
      <c r="AN22" s="201">
        <v>0</v>
      </c>
      <c r="AO22">
        <v>0</v>
      </c>
      <c r="AP22" s="201">
        <v>77.39</v>
      </c>
      <c r="AQ22" s="201">
        <v>14.51</v>
      </c>
      <c r="AR22" s="201">
        <v>0</v>
      </c>
      <c r="AS22" s="201">
        <v>7.68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0.8</v>
      </c>
      <c r="BB22" s="201">
        <v>2.2799999999999998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272.81</v>
      </c>
      <c r="L23" s="201">
        <v>9.52</v>
      </c>
      <c r="M23" s="201">
        <v>64.03</v>
      </c>
      <c r="N23" s="201">
        <v>53.05</v>
      </c>
      <c r="O23" s="201">
        <v>74.150000000000006</v>
      </c>
      <c r="P23" s="201">
        <v>31.44</v>
      </c>
      <c r="Q23" s="201">
        <v>5.81</v>
      </c>
      <c r="R23" s="201">
        <v>5.81</v>
      </c>
      <c r="S23" s="201">
        <v>6.77</v>
      </c>
      <c r="T23" s="201">
        <v>0.78</v>
      </c>
      <c r="U23" s="201">
        <v>49.23</v>
      </c>
      <c r="V23" s="201">
        <v>4.84</v>
      </c>
      <c r="W23" s="201">
        <v>19.72</v>
      </c>
      <c r="X23" s="201">
        <v>63.01</v>
      </c>
      <c r="Y23" s="201">
        <v>0</v>
      </c>
      <c r="Z23">
        <v>0</v>
      </c>
      <c r="AA23" s="201">
        <v>12.82</v>
      </c>
      <c r="AB23" s="201">
        <v>0</v>
      </c>
      <c r="AC23" s="201">
        <v>0</v>
      </c>
      <c r="AD23" s="201">
        <v>0</v>
      </c>
      <c r="AE23" s="201">
        <v>41.72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150</v>
      </c>
      <c r="AN23" s="201">
        <v>0</v>
      </c>
      <c r="AO23">
        <v>0</v>
      </c>
      <c r="AP23" s="201">
        <v>58.04</v>
      </c>
      <c r="AQ23" s="201">
        <v>14.51</v>
      </c>
      <c r="AR23" s="201">
        <v>0</v>
      </c>
      <c r="AS23" s="201">
        <v>3.87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</v>
      </c>
      <c r="BA23" s="201">
        <v>0.8</v>
      </c>
      <c r="BB23" s="201">
        <v>2.2799999999999998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272.81</v>
      </c>
      <c r="L24" s="201">
        <v>9.31</v>
      </c>
      <c r="M24" s="201">
        <v>64.03</v>
      </c>
      <c r="N24" s="201">
        <v>53.05</v>
      </c>
      <c r="O24" s="201">
        <v>74.150000000000006</v>
      </c>
      <c r="P24" s="201">
        <v>31.44</v>
      </c>
      <c r="Q24" s="201">
        <v>5.8</v>
      </c>
      <c r="R24" s="201">
        <v>5.81</v>
      </c>
      <c r="S24" s="201">
        <v>6.77</v>
      </c>
      <c r="T24" s="201">
        <v>0.78</v>
      </c>
      <c r="U24" s="201">
        <v>49.23</v>
      </c>
      <c r="V24" s="201">
        <v>4.76</v>
      </c>
      <c r="W24" s="201">
        <v>19.55</v>
      </c>
      <c r="X24" s="201">
        <v>62.33</v>
      </c>
      <c r="Y24" s="201">
        <v>0</v>
      </c>
      <c r="Z24">
        <v>0</v>
      </c>
      <c r="AA24" s="201">
        <v>12.82</v>
      </c>
      <c r="AB24" s="201">
        <v>0</v>
      </c>
      <c r="AC24" s="201">
        <v>0</v>
      </c>
      <c r="AD24" s="201">
        <v>0</v>
      </c>
      <c r="AE24" s="201">
        <v>41.72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150</v>
      </c>
      <c r="AN24" s="201">
        <v>0</v>
      </c>
      <c r="AO24">
        <v>0</v>
      </c>
      <c r="AP24" s="201">
        <v>58.04</v>
      </c>
      <c r="AQ24" s="201">
        <v>14.51</v>
      </c>
      <c r="AR24" s="201">
        <v>0</v>
      </c>
      <c r="AS24" s="201">
        <v>3.87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0</v>
      </c>
      <c r="BA24" s="201">
        <v>0.8</v>
      </c>
      <c r="BB24" s="201">
        <v>2.2799999999999998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272.81</v>
      </c>
      <c r="L25" s="201">
        <v>9.67</v>
      </c>
      <c r="M25" s="201">
        <v>64.03</v>
      </c>
      <c r="N25" s="201">
        <v>53.05</v>
      </c>
      <c r="O25" s="201">
        <v>74.150000000000006</v>
      </c>
      <c r="P25" s="201">
        <v>31.44</v>
      </c>
      <c r="Q25" s="201">
        <v>5.8</v>
      </c>
      <c r="R25" s="201">
        <v>5.81</v>
      </c>
      <c r="S25" s="201">
        <v>6.77</v>
      </c>
      <c r="T25" s="201">
        <v>0.78</v>
      </c>
      <c r="U25" s="201">
        <v>49.23</v>
      </c>
      <c r="V25" s="201">
        <v>4.83</v>
      </c>
      <c r="W25" s="201">
        <v>19.72</v>
      </c>
      <c r="X25" s="201">
        <v>63.01</v>
      </c>
      <c r="Y25" s="201">
        <v>0</v>
      </c>
      <c r="Z25">
        <v>0</v>
      </c>
      <c r="AA25" s="201">
        <v>12.82</v>
      </c>
      <c r="AB25" s="201">
        <v>0</v>
      </c>
      <c r="AC25" s="201">
        <v>0</v>
      </c>
      <c r="AD25" s="201">
        <v>0</v>
      </c>
      <c r="AE25" s="201">
        <v>41.72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150</v>
      </c>
      <c r="AN25" s="201">
        <v>0</v>
      </c>
      <c r="AO25">
        <v>0</v>
      </c>
      <c r="AP25" s="201">
        <v>58.04</v>
      </c>
      <c r="AQ25" s="201">
        <v>14.51</v>
      </c>
      <c r="AR25" s="201">
        <v>0</v>
      </c>
      <c r="AS25" s="201">
        <v>3.87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0</v>
      </c>
      <c r="BA25" s="201">
        <v>0.77</v>
      </c>
      <c r="BB25" s="201">
        <v>2.2799999999999998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272.8</v>
      </c>
      <c r="L26" s="201">
        <v>9.67</v>
      </c>
      <c r="M26" s="201">
        <v>64.03</v>
      </c>
      <c r="N26" s="201">
        <v>53.05</v>
      </c>
      <c r="O26" s="201">
        <v>74.150000000000006</v>
      </c>
      <c r="P26" s="201">
        <v>31.44</v>
      </c>
      <c r="Q26" s="201">
        <v>5.8</v>
      </c>
      <c r="R26" s="201">
        <v>5.81</v>
      </c>
      <c r="S26" s="201">
        <v>6.77</v>
      </c>
      <c r="T26" s="201">
        <v>0.78</v>
      </c>
      <c r="U26" s="201">
        <v>49.23</v>
      </c>
      <c r="V26" s="201">
        <v>4.83</v>
      </c>
      <c r="W26" s="201">
        <v>19.72</v>
      </c>
      <c r="X26" s="201">
        <v>63.01</v>
      </c>
      <c r="Y26" s="201">
        <v>0</v>
      </c>
      <c r="Z26">
        <v>0</v>
      </c>
      <c r="AA26" s="201">
        <v>12.82</v>
      </c>
      <c r="AB26" s="201">
        <v>0</v>
      </c>
      <c r="AC26" s="201">
        <v>0</v>
      </c>
      <c r="AD26" s="201">
        <v>0</v>
      </c>
      <c r="AE26" s="201">
        <v>41.72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150</v>
      </c>
      <c r="AN26" s="201">
        <v>0</v>
      </c>
      <c r="AO26">
        <v>0</v>
      </c>
      <c r="AP26" s="201">
        <v>58.04</v>
      </c>
      <c r="AQ26" s="201">
        <v>14.51</v>
      </c>
      <c r="AR26" s="201">
        <v>0</v>
      </c>
      <c r="AS26" s="201">
        <v>3.87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0</v>
      </c>
      <c r="BA26" s="201">
        <v>0.77</v>
      </c>
      <c r="BB26" s="201">
        <v>2.2799999999999998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272.8</v>
      </c>
      <c r="L27" s="201">
        <v>9.67</v>
      </c>
      <c r="M27" s="201">
        <v>64.03</v>
      </c>
      <c r="N27" s="201">
        <v>53.05</v>
      </c>
      <c r="O27" s="201">
        <v>74.150000000000006</v>
      </c>
      <c r="P27" s="201">
        <v>31.44</v>
      </c>
      <c r="Q27" s="201">
        <v>5.8</v>
      </c>
      <c r="R27" s="201">
        <v>5.81</v>
      </c>
      <c r="S27" s="201">
        <v>6.77</v>
      </c>
      <c r="T27" s="201">
        <v>0.78</v>
      </c>
      <c r="U27" s="201">
        <v>49.23</v>
      </c>
      <c r="V27" s="201">
        <v>4.83</v>
      </c>
      <c r="W27" s="201">
        <v>10.64</v>
      </c>
      <c r="X27" s="201">
        <v>34.83</v>
      </c>
      <c r="Y27" s="201">
        <v>0</v>
      </c>
      <c r="Z27">
        <v>0</v>
      </c>
      <c r="AA27" s="201">
        <v>12.82</v>
      </c>
      <c r="AB27" s="201">
        <v>0</v>
      </c>
      <c r="AC27" s="201">
        <v>0</v>
      </c>
      <c r="AD27" s="201">
        <v>0</v>
      </c>
      <c r="AE27" s="201">
        <v>41.72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150</v>
      </c>
      <c r="AN27" s="201">
        <v>0</v>
      </c>
      <c r="AO27">
        <v>0</v>
      </c>
      <c r="AP27" s="201">
        <v>58.04</v>
      </c>
      <c r="AQ27" s="201">
        <v>14.51</v>
      </c>
      <c r="AR27" s="201">
        <v>5.9</v>
      </c>
      <c r="AS27" s="201">
        <v>3.87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0</v>
      </c>
      <c r="BA27" s="201">
        <v>0.77</v>
      </c>
      <c r="BB27" s="201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272.8</v>
      </c>
      <c r="L28" s="201">
        <v>9.67</v>
      </c>
      <c r="M28" s="201">
        <v>64.03</v>
      </c>
      <c r="N28" s="201">
        <v>53.05</v>
      </c>
      <c r="O28" s="201">
        <v>74.150000000000006</v>
      </c>
      <c r="P28" s="201">
        <v>31.44</v>
      </c>
      <c r="Q28" s="201">
        <v>5.8</v>
      </c>
      <c r="R28" s="201">
        <v>5.81</v>
      </c>
      <c r="S28" s="201">
        <v>6.77</v>
      </c>
      <c r="T28" s="201">
        <v>0.78</v>
      </c>
      <c r="U28" s="201">
        <v>49.23</v>
      </c>
      <c r="V28" s="201">
        <v>4.83</v>
      </c>
      <c r="W28" s="201">
        <v>10.64</v>
      </c>
      <c r="X28" s="201">
        <v>34.83</v>
      </c>
      <c r="Y28" s="201">
        <v>0</v>
      </c>
      <c r="Z28">
        <v>0</v>
      </c>
      <c r="AA28" s="201">
        <v>12.82</v>
      </c>
      <c r="AB28" s="201">
        <v>0</v>
      </c>
      <c r="AC28" s="201">
        <v>0</v>
      </c>
      <c r="AD28" s="201">
        <v>0</v>
      </c>
      <c r="AE28" s="201">
        <v>41.72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150</v>
      </c>
      <c r="AN28" s="201">
        <v>0</v>
      </c>
      <c r="AO28">
        <v>0</v>
      </c>
      <c r="AP28" s="201">
        <v>58.04</v>
      </c>
      <c r="AQ28" s="201">
        <v>14.51</v>
      </c>
      <c r="AR28" s="201">
        <v>11.94</v>
      </c>
      <c r="AS28" s="201">
        <v>3.87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0</v>
      </c>
      <c r="BA28" s="201">
        <v>0.77</v>
      </c>
      <c r="BB28" s="201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273.3</v>
      </c>
      <c r="L29" s="201">
        <v>9.64</v>
      </c>
      <c r="M29" s="201">
        <v>35.799999999999997</v>
      </c>
      <c r="N29" s="201">
        <v>30.96</v>
      </c>
      <c r="O29" s="201">
        <v>40.630000000000003</v>
      </c>
      <c r="P29" s="201">
        <v>16.45</v>
      </c>
      <c r="Q29" s="201">
        <v>5.8</v>
      </c>
      <c r="R29" s="201">
        <v>5.81</v>
      </c>
      <c r="S29" s="201">
        <v>6.77</v>
      </c>
      <c r="T29" s="201">
        <v>0.78</v>
      </c>
      <c r="U29" s="201">
        <v>49.23</v>
      </c>
      <c r="V29" s="201">
        <v>4.83</v>
      </c>
      <c r="W29" s="201">
        <v>10.64</v>
      </c>
      <c r="X29" s="201">
        <v>34.83</v>
      </c>
      <c r="Y29" s="201">
        <v>0</v>
      </c>
      <c r="Z29">
        <v>0</v>
      </c>
      <c r="AA29" s="201">
        <v>12.82</v>
      </c>
      <c r="AB29" s="201">
        <v>0</v>
      </c>
      <c r="AC29" s="201">
        <v>0</v>
      </c>
      <c r="AD29" s="201">
        <v>0</v>
      </c>
      <c r="AE29" s="201">
        <v>41.72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150</v>
      </c>
      <c r="AN29" s="201">
        <v>0</v>
      </c>
      <c r="AO29">
        <v>0</v>
      </c>
      <c r="AP29" s="201">
        <v>58.04</v>
      </c>
      <c r="AQ29" s="201">
        <v>14.51</v>
      </c>
      <c r="AR29" s="201">
        <v>20.7</v>
      </c>
      <c r="AS29" s="201">
        <v>3.87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0</v>
      </c>
      <c r="BA29" s="201">
        <v>0.77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272.81</v>
      </c>
      <c r="L30" s="201">
        <v>11.66</v>
      </c>
      <c r="M30" s="201">
        <v>35.799999999999997</v>
      </c>
      <c r="N30" s="201">
        <v>30.96</v>
      </c>
      <c r="O30" s="201">
        <v>40.630000000000003</v>
      </c>
      <c r="P30" s="201">
        <v>16.45</v>
      </c>
      <c r="Q30" s="201">
        <v>5.8</v>
      </c>
      <c r="R30" s="201">
        <v>5.81</v>
      </c>
      <c r="S30" s="201">
        <v>6.77</v>
      </c>
      <c r="T30" s="201">
        <v>0.78</v>
      </c>
      <c r="U30" s="201">
        <v>49.23</v>
      </c>
      <c r="V30" s="201">
        <v>4.83</v>
      </c>
      <c r="W30" s="201">
        <v>10.64</v>
      </c>
      <c r="X30" s="201">
        <v>34.83</v>
      </c>
      <c r="Y30" s="201">
        <v>0</v>
      </c>
      <c r="Z30">
        <v>0</v>
      </c>
      <c r="AA30" s="201">
        <v>12.82</v>
      </c>
      <c r="AB30" s="201">
        <v>0</v>
      </c>
      <c r="AC30" s="201">
        <v>0</v>
      </c>
      <c r="AD30" s="201">
        <v>0</v>
      </c>
      <c r="AE30" s="201">
        <v>41.72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150</v>
      </c>
      <c r="AN30" s="201">
        <v>0</v>
      </c>
      <c r="AO30">
        <v>0</v>
      </c>
      <c r="AP30" s="201">
        <v>58.04</v>
      </c>
      <c r="AQ30" s="201">
        <v>14.51</v>
      </c>
      <c r="AR30" s="201">
        <v>29.55</v>
      </c>
      <c r="AS30" s="201">
        <v>3.87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0</v>
      </c>
      <c r="BA30" s="201">
        <v>0.8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272.81</v>
      </c>
      <c r="L31" s="201">
        <v>10</v>
      </c>
      <c r="M31" s="201">
        <v>35.799999999999997</v>
      </c>
      <c r="N31" s="201">
        <v>30.96</v>
      </c>
      <c r="O31" s="201">
        <v>40.630000000000003</v>
      </c>
      <c r="P31" s="201">
        <v>16.45</v>
      </c>
      <c r="Q31" s="201">
        <v>5.81</v>
      </c>
      <c r="R31" s="201">
        <v>5.8</v>
      </c>
      <c r="S31" s="201">
        <v>6.77</v>
      </c>
      <c r="T31" s="201">
        <v>0.78</v>
      </c>
      <c r="U31" s="201">
        <v>49.23</v>
      </c>
      <c r="V31" s="201">
        <v>4.83</v>
      </c>
      <c r="W31" s="201">
        <v>10.64</v>
      </c>
      <c r="X31" s="201">
        <v>34.83</v>
      </c>
      <c r="Y31" s="201">
        <v>0</v>
      </c>
      <c r="Z31">
        <v>0</v>
      </c>
      <c r="AA31" s="201">
        <v>13.82</v>
      </c>
      <c r="AB31" s="201">
        <v>0</v>
      </c>
      <c r="AC31" s="201">
        <v>0</v>
      </c>
      <c r="AD31" s="201">
        <v>0</v>
      </c>
      <c r="AE31" s="201">
        <v>41.72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150</v>
      </c>
      <c r="AN31" s="201">
        <v>0</v>
      </c>
      <c r="AO31">
        <v>0</v>
      </c>
      <c r="AP31" s="201">
        <v>58.04</v>
      </c>
      <c r="AQ31" s="201">
        <v>14.51</v>
      </c>
      <c r="AR31" s="201">
        <v>36.4</v>
      </c>
      <c r="AS31" s="201">
        <v>3.87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0</v>
      </c>
      <c r="BA31" s="201">
        <v>0.8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272.81</v>
      </c>
      <c r="L32" s="201">
        <v>9.67</v>
      </c>
      <c r="M32" s="201">
        <v>35.799999999999997</v>
      </c>
      <c r="N32" s="201">
        <v>30.96</v>
      </c>
      <c r="O32" s="201">
        <v>40.630000000000003</v>
      </c>
      <c r="P32" s="201">
        <v>16.45</v>
      </c>
      <c r="Q32" s="201">
        <v>5.81</v>
      </c>
      <c r="R32" s="201">
        <v>5.8</v>
      </c>
      <c r="S32" s="201">
        <v>6.77</v>
      </c>
      <c r="T32" s="201">
        <v>0.78</v>
      </c>
      <c r="U32" s="201">
        <v>49.23</v>
      </c>
      <c r="V32" s="201">
        <v>4.83</v>
      </c>
      <c r="W32" s="201">
        <v>10.64</v>
      </c>
      <c r="X32" s="201">
        <v>34.83</v>
      </c>
      <c r="Y32" s="201">
        <v>0</v>
      </c>
      <c r="Z32">
        <v>0</v>
      </c>
      <c r="AA32" s="201">
        <v>13.82</v>
      </c>
      <c r="AB32" s="201">
        <v>0</v>
      </c>
      <c r="AC32" s="201">
        <v>0</v>
      </c>
      <c r="AD32" s="201">
        <v>0</v>
      </c>
      <c r="AE32" s="201">
        <v>41.72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150</v>
      </c>
      <c r="AN32" s="201">
        <v>0</v>
      </c>
      <c r="AO32">
        <v>0</v>
      </c>
      <c r="AP32" s="201">
        <v>58.04</v>
      </c>
      <c r="AQ32" s="201">
        <v>14.51</v>
      </c>
      <c r="AR32" s="201">
        <v>37</v>
      </c>
      <c r="AS32" s="201">
        <v>3.87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0</v>
      </c>
      <c r="BA32" s="201">
        <v>0.8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272.81</v>
      </c>
      <c r="L33" s="201">
        <v>9.67</v>
      </c>
      <c r="M33" s="201">
        <v>35.799999999999997</v>
      </c>
      <c r="N33" s="201">
        <v>30.96</v>
      </c>
      <c r="O33" s="201">
        <v>40.630000000000003</v>
      </c>
      <c r="P33" s="201">
        <v>16.45</v>
      </c>
      <c r="Q33" s="201">
        <v>5.81</v>
      </c>
      <c r="R33" s="201">
        <v>5.8</v>
      </c>
      <c r="S33" s="201">
        <v>6.77</v>
      </c>
      <c r="T33" s="201">
        <v>0.78</v>
      </c>
      <c r="U33" s="201">
        <v>49.23</v>
      </c>
      <c r="V33" s="201">
        <v>4.83</v>
      </c>
      <c r="W33" s="201">
        <v>10.64</v>
      </c>
      <c r="X33" s="201">
        <v>34.83</v>
      </c>
      <c r="Y33" s="201">
        <v>0</v>
      </c>
      <c r="Z33">
        <v>0</v>
      </c>
      <c r="AA33" s="201">
        <v>13.82</v>
      </c>
      <c r="AB33" s="201">
        <v>0</v>
      </c>
      <c r="AC33" s="201">
        <v>0</v>
      </c>
      <c r="AD33" s="201">
        <v>0</v>
      </c>
      <c r="AE33" s="201">
        <v>41.72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150</v>
      </c>
      <c r="AN33" s="201">
        <v>0</v>
      </c>
      <c r="AO33">
        <v>0</v>
      </c>
      <c r="AP33" s="201">
        <v>58.04</v>
      </c>
      <c r="AQ33" s="201">
        <v>14.51</v>
      </c>
      <c r="AR33" s="201">
        <v>41</v>
      </c>
      <c r="AS33" s="201">
        <v>3.87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0</v>
      </c>
      <c r="BA33" s="201">
        <v>0.8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272.81</v>
      </c>
      <c r="L34" s="201">
        <v>9.67</v>
      </c>
      <c r="M34" s="201">
        <v>35.799999999999997</v>
      </c>
      <c r="N34" s="201">
        <v>30.96</v>
      </c>
      <c r="O34" s="201">
        <v>40.630000000000003</v>
      </c>
      <c r="P34" s="201">
        <v>16.45</v>
      </c>
      <c r="Q34" s="201">
        <v>5.81</v>
      </c>
      <c r="R34" s="201">
        <v>5.8</v>
      </c>
      <c r="S34" s="201">
        <v>6.77</v>
      </c>
      <c r="T34" s="201">
        <v>0.78</v>
      </c>
      <c r="U34" s="201">
        <v>49.23</v>
      </c>
      <c r="V34" s="201">
        <v>4.83</v>
      </c>
      <c r="W34" s="201">
        <v>10.64</v>
      </c>
      <c r="X34" s="201">
        <v>34.83</v>
      </c>
      <c r="Y34" s="201">
        <v>0</v>
      </c>
      <c r="Z34">
        <v>0</v>
      </c>
      <c r="AA34" s="201">
        <v>13.82</v>
      </c>
      <c r="AB34" s="201">
        <v>0</v>
      </c>
      <c r="AC34" s="201">
        <v>0</v>
      </c>
      <c r="AD34" s="201">
        <v>0</v>
      </c>
      <c r="AE34" s="201">
        <v>41.72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150</v>
      </c>
      <c r="AN34" s="201">
        <v>0</v>
      </c>
      <c r="AO34">
        <v>0</v>
      </c>
      <c r="AP34" s="201">
        <v>58.04</v>
      </c>
      <c r="AQ34" s="201">
        <v>14.51</v>
      </c>
      <c r="AR34" s="201">
        <v>41</v>
      </c>
      <c r="AS34" s="201">
        <v>3.87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0</v>
      </c>
      <c r="BA34" s="201">
        <v>0.8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272.81</v>
      </c>
      <c r="L35" s="201">
        <v>9.67</v>
      </c>
      <c r="M35" s="201">
        <v>35.799999999999997</v>
      </c>
      <c r="N35" s="201">
        <v>30.96</v>
      </c>
      <c r="O35" s="201">
        <v>40.630000000000003</v>
      </c>
      <c r="P35" s="201">
        <v>16.45</v>
      </c>
      <c r="Q35" s="201">
        <v>5.81</v>
      </c>
      <c r="R35" s="201">
        <v>5.8</v>
      </c>
      <c r="S35" s="201">
        <v>6.77</v>
      </c>
      <c r="T35" s="201">
        <v>0.78</v>
      </c>
      <c r="U35" s="201">
        <v>49.23</v>
      </c>
      <c r="V35" s="201">
        <v>4.83</v>
      </c>
      <c r="W35" s="201">
        <v>10.64</v>
      </c>
      <c r="X35" s="201">
        <v>34.83</v>
      </c>
      <c r="Y35" s="201">
        <v>0</v>
      </c>
      <c r="Z35">
        <v>0</v>
      </c>
      <c r="AA35" s="201">
        <v>13.82</v>
      </c>
      <c r="AB35" s="201">
        <v>0</v>
      </c>
      <c r="AC35" s="201">
        <v>0</v>
      </c>
      <c r="AD35" s="201">
        <v>0</v>
      </c>
      <c r="AE35" s="201">
        <v>41.72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150</v>
      </c>
      <c r="AN35" s="201">
        <v>0</v>
      </c>
      <c r="AO35">
        <v>0</v>
      </c>
      <c r="AP35" s="201">
        <v>58.04</v>
      </c>
      <c r="AQ35" s="201">
        <v>14.51</v>
      </c>
      <c r="AR35" s="201">
        <v>43</v>
      </c>
      <c r="AS35" s="201">
        <v>3.87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0</v>
      </c>
      <c r="BA35" s="201">
        <v>0.8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272.81</v>
      </c>
      <c r="L36" s="201">
        <v>9.67</v>
      </c>
      <c r="M36" s="201">
        <v>35.799999999999997</v>
      </c>
      <c r="N36" s="201">
        <v>30.96</v>
      </c>
      <c r="O36" s="201">
        <v>40.630000000000003</v>
      </c>
      <c r="P36" s="201">
        <v>16.45</v>
      </c>
      <c r="Q36" s="201">
        <v>5.81</v>
      </c>
      <c r="R36" s="201">
        <v>5.8</v>
      </c>
      <c r="S36" s="201">
        <v>6.77</v>
      </c>
      <c r="T36" s="201">
        <v>0.78</v>
      </c>
      <c r="U36" s="201">
        <v>49.23</v>
      </c>
      <c r="V36" s="201">
        <v>4.83</v>
      </c>
      <c r="W36" s="201">
        <v>10.64</v>
      </c>
      <c r="X36" s="201">
        <v>34.83</v>
      </c>
      <c r="Y36" s="201">
        <v>0</v>
      </c>
      <c r="Z36">
        <v>0</v>
      </c>
      <c r="AA36" s="201">
        <v>13.82</v>
      </c>
      <c r="AB36" s="201">
        <v>0</v>
      </c>
      <c r="AC36" s="201">
        <v>0</v>
      </c>
      <c r="AD36" s="201">
        <v>0</v>
      </c>
      <c r="AE36" s="201">
        <v>41.72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150</v>
      </c>
      <c r="AN36" s="201">
        <v>0</v>
      </c>
      <c r="AO36">
        <v>0</v>
      </c>
      <c r="AP36" s="201">
        <v>58.04</v>
      </c>
      <c r="AQ36" s="201">
        <v>14.51</v>
      </c>
      <c r="AR36" s="201">
        <v>43</v>
      </c>
      <c r="AS36" s="201">
        <v>3.87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0.38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272.81</v>
      </c>
      <c r="L37" s="201">
        <v>9.67</v>
      </c>
      <c r="M37" s="201">
        <v>35.799999999999997</v>
      </c>
      <c r="N37" s="201">
        <v>30.96</v>
      </c>
      <c r="O37" s="201">
        <v>40.630000000000003</v>
      </c>
      <c r="P37" s="201">
        <v>16.45</v>
      </c>
      <c r="Q37" s="201">
        <v>5.81</v>
      </c>
      <c r="R37" s="201">
        <v>5.8</v>
      </c>
      <c r="S37" s="201">
        <v>6.77</v>
      </c>
      <c r="T37" s="201">
        <v>0.78</v>
      </c>
      <c r="U37" s="201">
        <v>49.23</v>
      </c>
      <c r="V37" s="201">
        <v>4.83</v>
      </c>
      <c r="W37" s="201">
        <v>10.64</v>
      </c>
      <c r="X37" s="201">
        <v>34.83</v>
      </c>
      <c r="Y37" s="201">
        <v>0</v>
      </c>
      <c r="Z37">
        <v>0</v>
      </c>
      <c r="AA37" s="201">
        <v>13.82</v>
      </c>
      <c r="AB37" s="201">
        <v>0</v>
      </c>
      <c r="AC37" s="201">
        <v>0</v>
      </c>
      <c r="AD37" s="201">
        <v>0</v>
      </c>
      <c r="AE37" s="201">
        <v>41.72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150</v>
      </c>
      <c r="AN37" s="201">
        <v>0</v>
      </c>
      <c r="AO37">
        <v>0</v>
      </c>
      <c r="AP37" s="201">
        <v>58.04</v>
      </c>
      <c r="AQ37" s="201">
        <v>14.51</v>
      </c>
      <c r="AR37" s="201">
        <v>43</v>
      </c>
      <c r="AS37" s="201">
        <v>3.87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0.4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272.81</v>
      </c>
      <c r="L38" s="201">
        <v>9.67</v>
      </c>
      <c r="M38" s="201">
        <v>35.799999999999997</v>
      </c>
      <c r="N38" s="201">
        <v>30.96</v>
      </c>
      <c r="O38" s="201">
        <v>40.630000000000003</v>
      </c>
      <c r="P38" s="201">
        <v>16.45</v>
      </c>
      <c r="Q38" s="201">
        <v>5.81</v>
      </c>
      <c r="R38" s="201">
        <v>5.8</v>
      </c>
      <c r="S38" s="201">
        <v>6.77</v>
      </c>
      <c r="T38" s="201">
        <v>0.78</v>
      </c>
      <c r="U38" s="201">
        <v>49.23</v>
      </c>
      <c r="V38" s="201">
        <v>4.83</v>
      </c>
      <c r="W38" s="201">
        <v>10.64</v>
      </c>
      <c r="X38" s="201">
        <v>34.83</v>
      </c>
      <c r="Y38" s="201">
        <v>0</v>
      </c>
      <c r="Z38">
        <v>0</v>
      </c>
      <c r="AA38" s="201">
        <v>13.82</v>
      </c>
      <c r="AB38" s="201">
        <v>0</v>
      </c>
      <c r="AC38" s="201">
        <v>0</v>
      </c>
      <c r="AD38" s="201">
        <v>0</v>
      </c>
      <c r="AE38" s="201">
        <v>41.72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150</v>
      </c>
      <c r="AN38" s="201">
        <v>0</v>
      </c>
      <c r="AO38">
        <v>0</v>
      </c>
      <c r="AP38" s="201">
        <v>58.04</v>
      </c>
      <c r="AQ38" s="201">
        <v>14.51</v>
      </c>
      <c r="AR38" s="201">
        <v>43</v>
      </c>
      <c r="AS38" s="201">
        <v>3.87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0.4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272.81</v>
      </c>
      <c r="L39" s="201">
        <v>9.67</v>
      </c>
      <c r="M39" s="201">
        <v>35.799999999999997</v>
      </c>
      <c r="N39" s="201">
        <v>30.96</v>
      </c>
      <c r="O39" s="201">
        <v>40.630000000000003</v>
      </c>
      <c r="P39" s="201">
        <v>16.45</v>
      </c>
      <c r="Q39" s="201">
        <v>5.81</v>
      </c>
      <c r="R39" s="201">
        <v>5.8</v>
      </c>
      <c r="S39" s="201">
        <v>6.77</v>
      </c>
      <c r="T39" s="201">
        <v>0.78</v>
      </c>
      <c r="U39" s="201">
        <v>49.23</v>
      </c>
      <c r="V39" s="201">
        <v>4.83</v>
      </c>
      <c r="W39" s="201">
        <v>10.64</v>
      </c>
      <c r="X39" s="201">
        <v>34.83</v>
      </c>
      <c r="Y39" s="201">
        <v>0</v>
      </c>
      <c r="Z39">
        <v>0</v>
      </c>
      <c r="AA39" s="201">
        <v>11.82</v>
      </c>
      <c r="AB39" s="201">
        <v>0</v>
      </c>
      <c r="AC39" s="201">
        <v>0</v>
      </c>
      <c r="AD39" s="201">
        <v>0</v>
      </c>
      <c r="AE39" s="201">
        <v>41.72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150</v>
      </c>
      <c r="AN39" s="201">
        <v>0</v>
      </c>
      <c r="AO39">
        <v>0</v>
      </c>
      <c r="AP39" s="201">
        <v>58.76</v>
      </c>
      <c r="AQ39" s="201">
        <v>14.76</v>
      </c>
      <c r="AR39" s="201">
        <v>43</v>
      </c>
      <c r="AS39" s="201">
        <v>3.87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0.4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272.81</v>
      </c>
      <c r="L40" s="201">
        <v>9.67</v>
      </c>
      <c r="M40" s="201">
        <v>35.799999999999997</v>
      </c>
      <c r="N40" s="201">
        <v>30.96</v>
      </c>
      <c r="O40" s="201">
        <v>40.630000000000003</v>
      </c>
      <c r="P40" s="201">
        <v>16.45</v>
      </c>
      <c r="Q40" s="201">
        <v>5.81</v>
      </c>
      <c r="R40" s="201">
        <v>5.8</v>
      </c>
      <c r="S40" s="201">
        <v>6.77</v>
      </c>
      <c r="T40" s="201">
        <v>0.78</v>
      </c>
      <c r="U40" s="201">
        <v>49.23</v>
      </c>
      <c r="V40" s="201">
        <v>4.83</v>
      </c>
      <c r="W40" s="201">
        <v>10.64</v>
      </c>
      <c r="X40" s="201">
        <v>34.83</v>
      </c>
      <c r="Y40" s="201">
        <v>0</v>
      </c>
      <c r="Z40">
        <v>0</v>
      </c>
      <c r="AA40" s="201">
        <v>11.82</v>
      </c>
      <c r="AB40" s="201">
        <v>0</v>
      </c>
      <c r="AC40" s="201">
        <v>0</v>
      </c>
      <c r="AD40" s="201">
        <v>0</v>
      </c>
      <c r="AE40" s="201">
        <v>41.72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150</v>
      </c>
      <c r="AN40" s="201">
        <v>0</v>
      </c>
      <c r="AO40">
        <v>0</v>
      </c>
      <c r="AP40" s="201">
        <v>58.76</v>
      </c>
      <c r="AQ40" s="201">
        <v>14.76</v>
      </c>
      <c r="AR40" s="201">
        <v>43</v>
      </c>
      <c r="AS40" s="201">
        <v>3.87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0.4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272.81</v>
      </c>
      <c r="L41" s="201">
        <v>9.67</v>
      </c>
      <c r="M41" s="201">
        <v>35.799999999999997</v>
      </c>
      <c r="N41" s="201">
        <v>30.96</v>
      </c>
      <c r="O41" s="201">
        <v>40.630000000000003</v>
      </c>
      <c r="P41" s="201">
        <v>16.45</v>
      </c>
      <c r="Q41" s="201">
        <v>5.81</v>
      </c>
      <c r="R41" s="201">
        <v>5.8</v>
      </c>
      <c r="S41" s="201">
        <v>6.77</v>
      </c>
      <c r="T41" s="201">
        <v>0.78</v>
      </c>
      <c r="U41" s="201">
        <v>49.23</v>
      </c>
      <c r="V41" s="201">
        <v>4.83</v>
      </c>
      <c r="W41" s="201">
        <v>10.64</v>
      </c>
      <c r="X41" s="201">
        <v>34.83</v>
      </c>
      <c r="Y41" s="201">
        <v>0</v>
      </c>
      <c r="Z41">
        <v>0</v>
      </c>
      <c r="AA41" s="201">
        <v>11.82</v>
      </c>
      <c r="AB41" s="201">
        <v>0</v>
      </c>
      <c r="AC41" s="201">
        <v>0</v>
      </c>
      <c r="AD41" s="201">
        <v>0</v>
      </c>
      <c r="AE41" s="201">
        <v>41.72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150</v>
      </c>
      <c r="AN41" s="201">
        <v>0</v>
      </c>
      <c r="AO41">
        <v>0</v>
      </c>
      <c r="AP41" s="201">
        <v>58.04</v>
      </c>
      <c r="AQ41" s="201">
        <v>14.51</v>
      </c>
      <c r="AR41" s="201">
        <v>43</v>
      </c>
      <c r="AS41" s="201">
        <v>3.87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0.4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272.81</v>
      </c>
      <c r="L42" s="201">
        <v>9.67</v>
      </c>
      <c r="M42" s="201">
        <v>35.799999999999997</v>
      </c>
      <c r="N42" s="201">
        <v>30.96</v>
      </c>
      <c r="O42" s="201">
        <v>40.630000000000003</v>
      </c>
      <c r="P42" s="201">
        <v>16.45</v>
      </c>
      <c r="Q42" s="201">
        <v>5.81</v>
      </c>
      <c r="R42" s="201">
        <v>5.8</v>
      </c>
      <c r="S42" s="201">
        <v>6.77</v>
      </c>
      <c r="T42" s="201">
        <v>0.78</v>
      </c>
      <c r="U42" s="201">
        <v>49.23</v>
      </c>
      <c r="V42" s="201">
        <v>4.83</v>
      </c>
      <c r="W42" s="201">
        <v>10.64</v>
      </c>
      <c r="X42" s="201">
        <v>34.83</v>
      </c>
      <c r="Y42" s="201">
        <v>0</v>
      </c>
      <c r="Z42">
        <v>0</v>
      </c>
      <c r="AA42" s="201">
        <v>11.82</v>
      </c>
      <c r="AB42" s="201">
        <v>0</v>
      </c>
      <c r="AC42" s="201">
        <v>0</v>
      </c>
      <c r="AD42" s="201">
        <v>0</v>
      </c>
      <c r="AE42" s="201">
        <v>41.72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150</v>
      </c>
      <c r="AN42" s="201">
        <v>0</v>
      </c>
      <c r="AO42">
        <v>0</v>
      </c>
      <c r="AP42" s="201">
        <v>58.04</v>
      </c>
      <c r="AQ42" s="201">
        <v>14.51</v>
      </c>
      <c r="AR42" s="201">
        <v>43</v>
      </c>
      <c r="AS42" s="201">
        <v>3.87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0.4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272.81</v>
      </c>
      <c r="L43" s="201">
        <v>9.67</v>
      </c>
      <c r="M43" s="201">
        <v>35.799999999999997</v>
      </c>
      <c r="N43" s="201">
        <v>30.96</v>
      </c>
      <c r="O43" s="201">
        <v>40.630000000000003</v>
      </c>
      <c r="P43" s="201">
        <v>16.45</v>
      </c>
      <c r="Q43" s="201">
        <v>5.81</v>
      </c>
      <c r="R43" s="201">
        <v>5.8</v>
      </c>
      <c r="S43" s="201">
        <v>6.77</v>
      </c>
      <c r="T43" s="201">
        <v>0.78</v>
      </c>
      <c r="U43" s="201">
        <v>49.23</v>
      </c>
      <c r="V43" s="201">
        <v>4.83</v>
      </c>
      <c r="W43" s="201">
        <v>10.64</v>
      </c>
      <c r="X43" s="201">
        <v>34.83</v>
      </c>
      <c r="Y43" s="201">
        <v>0</v>
      </c>
      <c r="Z43">
        <v>0</v>
      </c>
      <c r="AA43" s="201">
        <v>11.82</v>
      </c>
      <c r="AB43" s="201">
        <v>10.130000000000001</v>
      </c>
      <c r="AC43" s="201">
        <v>0</v>
      </c>
      <c r="AD43" s="201">
        <v>0</v>
      </c>
      <c r="AE43" s="201">
        <v>40.44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150</v>
      </c>
      <c r="AN43" s="201">
        <v>0</v>
      </c>
      <c r="AO43">
        <v>0</v>
      </c>
      <c r="AP43" s="201">
        <v>58.04</v>
      </c>
      <c r="AQ43" s="201">
        <v>14.51</v>
      </c>
      <c r="AR43" s="201">
        <v>43</v>
      </c>
      <c r="AS43" s="201">
        <v>3.87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0.4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272.81</v>
      </c>
      <c r="L44" s="201">
        <v>9.67</v>
      </c>
      <c r="M44" s="201">
        <v>35.799999999999997</v>
      </c>
      <c r="N44" s="201">
        <v>30.96</v>
      </c>
      <c r="O44" s="201">
        <v>40.630000000000003</v>
      </c>
      <c r="P44" s="201">
        <v>16.45</v>
      </c>
      <c r="Q44" s="201">
        <v>5.81</v>
      </c>
      <c r="R44" s="201">
        <v>5.8</v>
      </c>
      <c r="S44" s="201">
        <v>6.77</v>
      </c>
      <c r="T44" s="201">
        <v>0.78</v>
      </c>
      <c r="U44" s="201">
        <v>49.23</v>
      </c>
      <c r="V44" s="201">
        <v>4.83</v>
      </c>
      <c r="W44" s="201">
        <v>10.64</v>
      </c>
      <c r="X44" s="201">
        <v>34.83</v>
      </c>
      <c r="Y44" s="201">
        <v>0</v>
      </c>
      <c r="Z44">
        <v>0</v>
      </c>
      <c r="AA44" s="201">
        <v>11.82</v>
      </c>
      <c r="AB44" s="201">
        <v>10.130000000000001</v>
      </c>
      <c r="AC44" s="201">
        <v>0</v>
      </c>
      <c r="AD44" s="201">
        <v>0</v>
      </c>
      <c r="AE44" s="201">
        <v>40.44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150</v>
      </c>
      <c r="AN44" s="201">
        <v>0</v>
      </c>
      <c r="AO44">
        <v>0</v>
      </c>
      <c r="AP44" s="201">
        <v>58.04</v>
      </c>
      <c r="AQ44" s="201">
        <v>14.51</v>
      </c>
      <c r="AR44" s="201">
        <v>43</v>
      </c>
      <c r="AS44" s="201">
        <v>3.87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0.4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272.81</v>
      </c>
      <c r="L45" s="201">
        <v>9.67</v>
      </c>
      <c r="M45" s="201">
        <v>35.799999999999997</v>
      </c>
      <c r="N45" s="201">
        <v>30.96</v>
      </c>
      <c r="O45" s="201">
        <v>40.630000000000003</v>
      </c>
      <c r="P45" s="201">
        <v>16.45</v>
      </c>
      <c r="Q45" s="201">
        <v>5.81</v>
      </c>
      <c r="R45" s="201">
        <v>5.8</v>
      </c>
      <c r="S45" s="201">
        <v>6.77</v>
      </c>
      <c r="T45" s="201">
        <v>0.78</v>
      </c>
      <c r="U45" s="201">
        <v>49.23</v>
      </c>
      <c r="V45" s="201">
        <v>4.83</v>
      </c>
      <c r="W45" s="201">
        <v>10.64</v>
      </c>
      <c r="X45" s="201">
        <v>34.83</v>
      </c>
      <c r="Y45" s="201">
        <v>0</v>
      </c>
      <c r="Z45">
        <v>0</v>
      </c>
      <c r="AA45" s="201">
        <v>11.82</v>
      </c>
      <c r="AB45" s="201">
        <v>10.130000000000001</v>
      </c>
      <c r="AC45" s="201">
        <v>0</v>
      </c>
      <c r="AD45" s="201">
        <v>0</v>
      </c>
      <c r="AE45" s="201">
        <v>40.44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150</v>
      </c>
      <c r="AN45" s="201">
        <v>0</v>
      </c>
      <c r="AO45">
        <v>0</v>
      </c>
      <c r="AP45" s="201">
        <v>58.43</v>
      </c>
      <c r="AQ45" s="201">
        <v>14.51</v>
      </c>
      <c r="AR45" s="201">
        <v>43</v>
      </c>
      <c r="AS45" s="201">
        <v>3.87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0.4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272.81</v>
      </c>
      <c r="L46" s="201">
        <v>9.67</v>
      </c>
      <c r="M46" s="201">
        <v>35.799999999999997</v>
      </c>
      <c r="N46" s="201">
        <v>30.96</v>
      </c>
      <c r="O46" s="201">
        <v>40.630000000000003</v>
      </c>
      <c r="P46" s="201">
        <v>16.45</v>
      </c>
      <c r="Q46" s="201">
        <v>5.81</v>
      </c>
      <c r="R46" s="201">
        <v>5.8</v>
      </c>
      <c r="S46" s="201">
        <v>6.77</v>
      </c>
      <c r="T46" s="201">
        <v>0.78</v>
      </c>
      <c r="U46" s="201">
        <v>49.23</v>
      </c>
      <c r="V46" s="201">
        <v>4.83</v>
      </c>
      <c r="W46" s="201">
        <v>10.64</v>
      </c>
      <c r="X46" s="201">
        <v>34.83</v>
      </c>
      <c r="Y46" s="201">
        <v>0</v>
      </c>
      <c r="Z46">
        <v>0</v>
      </c>
      <c r="AA46" s="201">
        <v>11.82</v>
      </c>
      <c r="AB46" s="201">
        <v>10.130000000000001</v>
      </c>
      <c r="AC46" s="201">
        <v>0</v>
      </c>
      <c r="AD46" s="201">
        <v>0</v>
      </c>
      <c r="AE46" s="201">
        <v>40.44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150</v>
      </c>
      <c r="AN46" s="201">
        <v>0</v>
      </c>
      <c r="AO46">
        <v>0</v>
      </c>
      <c r="AP46" s="201">
        <v>58.43</v>
      </c>
      <c r="AQ46" s="201">
        <v>14.51</v>
      </c>
      <c r="AR46" s="201">
        <v>43</v>
      </c>
      <c r="AS46" s="201">
        <v>3.87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0.4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272.81</v>
      </c>
      <c r="L47" s="201">
        <v>9.67</v>
      </c>
      <c r="M47" s="201">
        <v>35.799999999999997</v>
      </c>
      <c r="N47" s="201">
        <v>30.96</v>
      </c>
      <c r="O47" s="201">
        <v>40.630000000000003</v>
      </c>
      <c r="P47" s="201">
        <v>16.45</v>
      </c>
      <c r="Q47" s="201">
        <v>5.8</v>
      </c>
      <c r="R47" s="201">
        <v>5.8</v>
      </c>
      <c r="S47" s="201">
        <v>6.77</v>
      </c>
      <c r="T47" s="201">
        <v>0.78</v>
      </c>
      <c r="U47" s="201">
        <v>49.23</v>
      </c>
      <c r="V47" s="201">
        <v>4.83</v>
      </c>
      <c r="W47" s="201">
        <v>10.64</v>
      </c>
      <c r="X47" s="201">
        <v>34.83</v>
      </c>
      <c r="Y47" s="201">
        <v>0</v>
      </c>
      <c r="Z47">
        <v>0</v>
      </c>
      <c r="AA47" s="201">
        <v>11.82</v>
      </c>
      <c r="AB47" s="201">
        <v>10.130000000000001</v>
      </c>
      <c r="AC47" s="201">
        <v>0</v>
      </c>
      <c r="AD47" s="201">
        <v>0</v>
      </c>
      <c r="AE47" s="201">
        <v>40.44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150</v>
      </c>
      <c r="AN47" s="201">
        <v>0</v>
      </c>
      <c r="AO47">
        <v>0</v>
      </c>
      <c r="AP47" s="201">
        <v>58.04</v>
      </c>
      <c r="AQ47" s="201">
        <v>14.51</v>
      </c>
      <c r="AR47" s="201">
        <v>43</v>
      </c>
      <c r="AS47" s="201">
        <v>3.87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0.4</v>
      </c>
      <c r="BB47" s="201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272.81</v>
      </c>
      <c r="L48" s="201">
        <v>9.67</v>
      </c>
      <c r="M48" s="201">
        <v>35.799999999999997</v>
      </c>
      <c r="N48" s="201">
        <v>30.96</v>
      </c>
      <c r="O48" s="201">
        <v>40.630000000000003</v>
      </c>
      <c r="P48" s="201">
        <v>16.45</v>
      </c>
      <c r="Q48" s="201">
        <v>5.8</v>
      </c>
      <c r="R48" s="201">
        <v>5.8</v>
      </c>
      <c r="S48" s="201">
        <v>6.77</v>
      </c>
      <c r="T48" s="201">
        <v>0.78</v>
      </c>
      <c r="U48" s="201">
        <v>49.23</v>
      </c>
      <c r="V48" s="201">
        <v>4.83</v>
      </c>
      <c r="W48" s="201">
        <v>10.64</v>
      </c>
      <c r="X48" s="201">
        <v>34.83</v>
      </c>
      <c r="Y48" s="201">
        <v>0</v>
      </c>
      <c r="Z48">
        <v>0</v>
      </c>
      <c r="AA48" s="201">
        <v>11.82</v>
      </c>
      <c r="AB48" s="201">
        <v>10.130000000000001</v>
      </c>
      <c r="AC48" s="201">
        <v>0</v>
      </c>
      <c r="AD48" s="201">
        <v>0</v>
      </c>
      <c r="AE48" s="201">
        <v>40.44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150</v>
      </c>
      <c r="AN48" s="201">
        <v>0</v>
      </c>
      <c r="AO48">
        <v>0</v>
      </c>
      <c r="AP48" s="201">
        <v>58.04</v>
      </c>
      <c r="AQ48" s="201">
        <v>14.51</v>
      </c>
      <c r="AR48" s="201">
        <v>42.5</v>
      </c>
      <c r="AS48" s="201">
        <v>3.87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0.4</v>
      </c>
      <c r="BB48" s="201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272.81</v>
      </c>
      <c r="L49" s="201">
        <v>9.67</v>
      </c>
      <c r="M49" s="201">
        <v>35.799999999999997</v>
      </c>
      <c r="N49" s="201">
        <v>30.96</v>
      </c>
      <c r="O49" s="201">
        <v>40.630000000000003</v>
      </c>
      <c r="P49" s="201">
        <v>16.45</v>
      </c>
      <c r="Q49" s="201">
        <v>5.8</v>
      </c>
      <c r="R49" s="201">
        <v>5.8</v>
      </c>
      <c r="S49" s="201">
        <v>6.77</v>
      </c>
      <c r="T49" s="201">
        <v>0.78</v>
      </c>
      <c r="U49" s="201">
        <v>49.23</v>
      </c>
      <c r="V49" s="201">
        <v>4.83</v>
      </c>
      <c r="W49" s="201">
        <v>10.64</v>
      </c>
      <c r="X49" s="201">
        <v>34.83</v>
      </c>
      <c r="Y49" s="201">
        <v>0</v>
      </c>
      <c r="Z49">
        <v>0</v>
      </c>
      <c r="AA49" s="201">
        <v>11.82</v>
      </c>
      <c r="AB49" s="201">
        <v>10.130000000000001</v>
      </c>
      <c r="AC49" s="201">
        <v>0</v>
      </c>
      <c r="AD49" s="201">
        <v>0</v>
      </c>
      <c r="AE49" s="201">
        <v>40.44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150</v>
      </c>
      <c r="AN49" s="201">
        <v>0</v>
      </c>
      <c r="AO49">
        <v>0</v>
      </c>
      <c r="AP49" s="201">
        <v>58.04</v>
      </c>
      <c r="AQ49" s="201">
        <v>14.51</v>
      </c>
      <c r="AR49" s="201">
        <v>42.5</v>
      </c>
      <c r="AS49" s="201">
        <v>3.87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0.4</v>
      </c>
      <c r="BB49" s="201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272.81</v>
      </c>
      <c r="L50" s="201">
        <v>9.67</v>
      </c>
      <c r="M50" s="201">
        <v>35.799999999999997</v>
      </c>
      <c r="N50" s="201">
        <v>30.96</v>
      </c>
      <c r="O50" s="201">
        <v>40.630000000000003</v>
      </c>
      <c r="P50" s="201">
        <v>16.45</v>
      </c>
      <c r="Q50" s="201">
        <v>5.8</v>
      </c>
      <c r="R50" s="201">
        <v>5.8</v>
      </c>
      <c r="S50" s="201">
        <v>6.77</v>
      </c>
      <c r="T50" s="201">
        <v>0.78</v>
      </c>
      <c r="U50" s="201">
        <v>49.23</v>
      </c>
      <c r="V50" s="201">
        <v>4.83</v>
      </c>
      <c r="W50" s="201">
        <v>10.64</v>
      </c>
      <c r="X50" s="201">
        <v>34.83</v>
      </c>
      <c r="Y50" s="201">
        <v>0</v>
      </c>
      <c r="Z50">
        <v>0</v>
      </c>
      <c r="AA50" s="201">
        <v>11.82</v>
      </c>
      <c r="AB50" s="201">
        <v>10.130000000000001</v>
      </c>
      <c r="AC50" s="201">
        <v>0</v>
      </c>
      <c r="AD50" s="201">
        <v>0</v>
      </c>
      <c r="AE50" s="201">
        <v>40.44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150</v>
      </c>
      <c r="AN50" s="201">
        <v>0</v>
      </c>
      <c r="AO50">
        <v>0</v>
      </c>
      <c r="AP50" s="201">
        <v>58.04</v>
      </c>
      <c r="AQ50" s="201">
        <v>14.51</v>
      </c>
      <c r="AR50" s="201">
        <v>42.5</v>
      </c>
      <c r="AS50" s="201">
        <v>3.87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0.4</v>
      </c>
      <c r="BB50" s="201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272.81</v>
      </c>
      <c r="L51" s="201">
        <v>9.67</v>
      </c>
      <c r="M51" s="201">
        <v>35.799999999999997</v>
      </c>
      <c r="N51" s="201">
        <v>30.96</v>
      </c>
      <c r="O51" s="201">
        <v>40.630000000000003</v>
      </c>
      <c r="P51" s="201">
        <v>31.35</v>
      </c>
      <c r="Q51" s="201">
        <v>5.8</v>
      </c>
      <c r="R51" s="201">
        <v>5.8</v>
      </c>
      <c r="S51" s="201">
        <v>6.77</v>
      </c>
      <c r="T51" s="201">
        <v>0.78</v>
      </c>
      <c r="U51" s="201">
        <v>49.23</v>
      </c>
      <c r="V51" s="201">
        <v>4.83</v>
      </c>
      <c r="W51" s="201">
        <v>10.64</v>
      </c>
      <c r="X51" s="201">
        <v>34.83</v>
      </c>
      <c r="Y51" s="201">
        <v>0</v>
      </c>
      <c r="Z51">
        <v>0</v>
      </c>
      <c r="AA51" s="201">
        <v>10.94</v>
      </c>
      <c r="AB51" s="201">
        <v>10.130000000000001</v>
      </c>
      <c r="AC51" s="201">
        <v>0</v>
      </c>
      <c r="AD51" s="201">
        <v>0</v>
      </c>
      <c r="AE51" s="201">
        <v>39.880000000000003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150</v>
      </c>
      <c r="AN51" s="201">
        <v>0</v>
      </c>
      <c r="AO51">
        <v>0</v>
      </c>
      <c r="AP51" s="201">
        <v>58.04</v>
      </c>
      <c r="AQ51" s="201">
        <v>14.51</v>
      </c>
      <c r="AR51" s="201">
        <v>42.5</v>
      </c>
      <c r="AS51" s="201">
        <v>3.87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0.4</v>
      </c>
      <c r="BB51" s="201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272.81</v>
      </c>
      <c r="L52" s="201">
        <v>9.67</v>
      </c>
      <c r="M52" s="201">
        <v>35.799999999999997</v>
      </c>
      <c r="N52" s="201">
        <v>30.96</v>
      </c>
      <c r="O52" s="201">
        <v>40.630000000000003</v>
      </c>
      <c r="P52" s="201">
        <v>31.44</v>
      </c>
      <c r="Q52" s="201">
        <v>5.8</v>
      </c>
      <c r="R52" s="201">
        <v>5.8</v>
      </c>
      <c r="S52" s="201">
        <v>6.77</v>
      </c>
      <c r="T52" s="201">
        <v>0.78</v>
      </c>
      <c r="U52" s="201">
        <v>49.23</v>
      </c>
      <c r="V52" s="201">
        <v>4.83</v>
      </c>
      <c r="W52" s="201">
        <v>10.64</v>
      </c>
      <c r="X52" s="201">
        <v>34.83</v>
      </c>
      <c r="Y52" s="201">
        <v>0</v>
      </c>
      <c r="Z52">
        <v>0</v>
      </c>
      <c r="AA52" s="201">
        <v>10.94</v>
      </c>
      <c r="AB52" s="201">
        <v>10.130000000000001</v>
      </c>
      <c r="AC52" s="201">
        <v>0</v>
      </c>
      <c r="AD52" s="201">
        <v>0</v>
      </c>
      <c r="AE52" s="201">
        <v>39.880000000000003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150</v>
      </c>
      <c r="AN52" s="201">
        <v>0</v>
      </c>
      <c r="AO52">
        <v>0</v>
      </c>
      <c r="AP52" s="201">
        <v>58.04</v>
      </c>
      <c r="AQ52" s="201">
        <v>14.51</v>
      </c>
      <c r="AR52" s="201">
        <v>42.5</v>
      </c>
      <c r="AS52" s="201">
        <v>3.87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0.4</v>
      </c>
      <c r="BB52" s="201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272.81</v>
      </c>
      <c r="L53" s="201">
        <v>9.67</v>
      </c>
      <c r="M53" s="201">
        <v>35.799999999999997</v>
      </c>
      <c r="N53" s="201">
        <v>30.96</v>
      </c>
      <c r="O53" s="201">
        <v>73.72</v>
      </c>
      <c r="P53" s="201">
        <v>31.44</v>
      </c>
      <c r="Q53" s="201">
        <v>5.8</v>
      </c>
      <c r="R53" s="201">
        <v>5.8</v>
      </c>
      <c r="S53" s="201">
        <v>6.77</v>
      </c>
      <c r="T53" s="201">
        <v>0.78</v>
      </c>
      <c r="U53" s="201">
        <v>50.69</v>
      </c>
      <c r="V53" s="201">
        <v>4.83</v>
      </c>
      <c r="W53" s="201">
        <v>10.64</v>
      </c>
      <c r="X53" s="201">
        <v>34.83</v>
      </c>
      <c r="Y53" s="201">
        <v>0</v>
      </c>
      <c r="Z53">
        <v>0</v>
      </c>
      <c r="AA53" s="201">
        <v>14.95</v>
      </c>
      <c r="AB53" s="201">
        <v>0</v>
      </c>
      <c r="AC53" s="201">
        <v>0</v>
      </c>
      <c r="AD53" s="201">
        <v>0</v>
      </c>
      <c r="AE53" s="201">
        <v>39.880000000000003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150</v>
      </c>
      <c r="AN53" s="201">
        <v>0</v>
      </c>
      <c r="AO53">
        <v>0</v>
      </c>
      <c r="AP53" s="201">
        <v>58.04</v>
      </c>
      <c r="AQ53" s="201">
        <v>14.51</v>
      </c>
      <c r="AR53" s="201">
        <v>42.5</v>
      </c>
      <c r="AS53" s="201">
        <v>3.87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0.4</v>
      </c>
      <c r="BB53" s="201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272.81</v>
      </c>
      <c r="L54" s="201">
        <v>9.67</v>
      </c>
      <c r="M54" s="201">
        <v>35.799999999999997</v>
      </c>
      <c r="N54" s="201">
        <v>30.96</v>
      </c>
      <c r="O54" s="201">
        <v>74.150000000000006</v>
      </c>
      <c r="P54" s="201">
        <v>31.44</v>
      </c>
      <c r="Q54" s="201">
        <v>5.8</v>
      </c>
      <c r="R54" s="201">
        <v>5.8</v>
      </c>
      <c r="S54" s="201">
        <v>6.77</v>
      </c>
      <c r="T54" s="201">
        <v>0.78</v>
      </c>
      <c r="U54" s="201">
        <v>53.59</v>
      </c>
      <c r="V54" s="201">
        <v>4.83</v>
      </c>
      <c r="W54" s="201">
        <v>10.64</v>
      </c>
      <c r="X54" s="201">
        <v>34.83</v>
      </c>
      <c r="Y54" s="201">
        <v>0</v>
      </c>
      <c r="Z54">
        <v>0</v>
      </c>
      <c r="AA54" s="201">
        <v>25.75</v>
      </c>
      <c r="AB54" s="201">
        <v>0</v>
      </c>
      <c r="AC54" s="201">
        <v>0</v>
      </c>
      <c r="AD54" s="201">
        <v>0</v>
      </c>
      <c r="AE54" s="201">
        <v>39.880000000000003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150</v>
      </c>
      <c r="AN54" s="201">
        <v>0</v>
      </c>
      <c r="AO54">
        <v>0</v>
      </c>
      <c r="AP54" s="201">
        <v>58.04</v>
      </c>
      <c r="AQ54" s="201">
        <v>14.51</v>
      </c>
      <c r="AR54" s="201">
        <v>42.5</v>
      </c>
      <c r="AS54" s="201">
        <v>3.87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0.4</v>
      </c>
      <c r="BB54" s="201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272.81</v>
      </c>
      <c r="L55" s="201">
        <v>9.67</v>
      </c>
      <c r="M55" s="201">
        <v>64.03</v>
      </c>
      <c r="N55" s="201">
        <v>53.05</v>
      </c>
      <c r="O55" s="201">
        <v>74.150000000000006</v>
      </c>
      <c r="P55" s="201">
        <v>31.44</v>
      </c>
      <c r="Q55" s="201">
        <v>5.8</v>
      </c>
      <c r="R55" s="201">
        <v>5.8</v>
      </c>
      <c r="S55" s="201">
        <v>6.77</v>
      </c>
      <c r="T55" s="201">
        <v>0.78</v>
      </c>
      <c r="U55" s="201">
        <v>55.73</v>
      </c>
      <c r="V55" s="201">
        <v>4.83</v>
      </c>
      <c r="W55" s="201">
        <v>10.64</v>
      </c>
      <c r="X55" s="201">
        <v>34.83</v>
      </c>
      <c r="Y55" s="201">
        <v>0</v>
      </c>
      <c r="Z55">
        <v>0</v>
      </c>
      <c r="AA55" s="201">
        <v>25.75</v>
      </c>
      <c r="AB55" s="201">
        <v>0</v>
      </c>
      <c r="AC55" s="201">
        <v>0</v>
      </c>
      <c r="AD55" s="201">
        <v>0</v>
      </c>
      <c r="AE55" s="201">
        <v>39.880000000000003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150</v>
      </c>
      <c r="AN55" s="201">
        <v>0</v>
      </c>
      <c r="AO55">
        <v>0</v>
      </c>
      <c r="AP55" s="201">
        <v>58.04</v>
      </c>
      <c r="AQ55" s="201">
        <v>14.51</v>
      </c>
      <c r="AR55" s="201">
        <v>42.5</v>
      </c>
      <c r="AS55" s="201">
        <v>3.87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0</v>
      </c>
      <c r="BA55" s="201">
        <v>0.4</v>
      </c>
      <c r="BB55" s="201">
        <v>2.2799999999999998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272.81</v>
      </c>
      <c r="L56" s="201">
        <v>9.67</v>
      </c>
      <c r="M56" s="201">
        <v>64.03</v>
      </c>
      <c r="N56" s="201">
        <v>53.05</v>
      </c>
      <c r="O56" s="201">
        <v>74.150000000000006</v>
      </c>
      <c r="P56" s="201">
        <v>31.44</v>
      </c>
      <c r="Q56" s="201">
        <v>5.8</v>
      </c>
      <c r="R56" s="201">
        <v>5.8</v>
      </c>
      <c r="S56" s="201">
        <v>6.77</v>
      </c>
      <c r="T56" s="201">
        <v>0.78</v>
      </c>
      <c r="U56" s="201">
        <v>57.08</v>
      </c>
      <c r="V56" s="201">
        <v>4.83</v>
      </c>
      <c r="W56" s="201">
        <v>10.64</v>
      </c>
      <c r="X56" s="201">
        <v>34.83</v>
      </c>
      <c r="Y56" s="201">
        <v>0</v>
      </c>
      <c r="Z56">
        <v>0</v>
      </c>
      <c r="AA56" s="201">
        <v>25.75</v>
      </c>
      <c r="AB56" s="201">
        <v>0</v>
      </c>
      <c r="AC56" s="201">
        <v>0</v>
      </c>
      <c r="AD56" s="201">
        <v>0</v>
      </c>
      <c r="AE56" s="201">
        <v>38.770000000000003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150</v>
      </c>
      <c r="AN56" s="201">
        <v>0</v>
      </c>
      <c r="AO56">
        <v>0</v>
      </c>
      <c r="AP56" s="201">
        <v>58.04</v>
      </c>
      <c r="AQ56" s="201">
        <v>14.51</v>
      </c>
      <c r="AR56" s="201">
        <v>42.5</v>
      </c>
      <c r="AS56" s="201">
        <v>3.87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0</v>
      </c>
      <c r="BA56" s="201">
        <v>0.4</v>
      </c>
      <c r="BB56" s="201">
        <v>2.2799999999999998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272.81</v>
      </c>
      <c r="L57" s="201">
        <v>9.67</v>
      </c>
      <c r="M57" s="201">
        <v>64.03</v>
      </c>
      <c r="N57" s="201">
        <v>53.05</v>
      </c>
      <c r="O57" s="201">
        <v>74.150000000000006</v>
      </c>
      <c r="P57" s="201">
        <v>31.44</v>
      </c>
      <c r="Q57" s="201">
        <v>5.8</v>
      </c>
      <c r="R57" s="201">
        <v>5.8</v>
      </c>
      <c r="S57" s="201">
        <v>6.77</v>
      </c>
      <c r="T57" s="201">
        <v>0.78</v>
      </c>
      <c r="U57" s="201">
        <v>60.4</v>
      </c>
      <c r="V57" s="201">
        <v>4.83</v>
      </c>
      <c r="W57" s="201">
        <v>10.64</v>
      </c>
      <c r="X57" s="201">
        <v>34.83</v>
      </c>
      <c r="Y57" s="201">
        <v>0</v>
      </c>
      <c r="Z57">
        <v>0</v>
      </c>
      <c r="AA57" s="201">
        <v>25.75</v>
      </c>
      <c r="AB57" s="201">
        <v>0</v>
      </c>
      <c r="AC57" s="201">
        <v>0</v>
      </c>
      <c r="AD57" s="201">
        <v>0</v>
      </c>
      <c r="AE57" s="201">
        <v>38.770000000000003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150</v>
      </c>
      <c r="AN57" s="201">
        <v>0</v>
      </c>
      <c r="AO57">
        <v>0</v>
      </c>
      <c r="AP57" s="201">
        <v>58.04</v>
      </c>
      <c r="AQ57" s="201">
        <v>14.51</v>
      </c>
      <c r="AR57" s="201">
        <v>42.5</v>
      </c>
      <c r="AS57" s="201">
        <v>3.87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0</v>
      </c>
      <c r="BA57" s="201">
        <v>0.4</v>
      </c>
      <c r="BB57" s="201">
        <v>2.2799999999999998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272.81</v>
      </c>
      <c r="L58" s="201">
        <v>9.67</v>
      </c>
      <c r="M58" s="201">
        <v>64.03</v>
      </c>
      <c r="N58" s="201">
        <v>53.05</v>
      </c>
      <c r="O58" s="201">
        <v>74.150000000000006</v>
      </c>
      <c r="P58" s="201">
        <v>31.44</v>
      </c>
      <c r="Q58" s="201">
        <v>5.8</v>
      </c>
      <c r="R58" s="201">
        <v>5.8</v>
      </c>
      <c r="S58" s="201">
        <v>6.77</v>
      </c>
      <c r="T58" s="201">
        <v>0.78</v>
      </c>
      <c r="U58" s="201">
        <v>61.57</v>
      </c>
      <c r="V58" s="201">
        <v>4.83</v>
      </c>
      <c r="W58" s="201">
        <v>10.64</v>
      </c>
      <c r="X58" s="201">
        <v>34.83</v>
      </c>
      <c r="Y58" s="201">
        <v>0</v>
      </c>
      <c r="Z58">
        <v>0</v>
      </c>
      <c r="AA58" s="201">
        <v>10.94</v>
      </c>
      <c r="AB58" s="201">
        <v>0</v>
      </c>
      <c r="AC58" s="201">
        <v>0</v>
      </c>
      <c r="AD58" s="201">
        <v>0</v>
      </c>
      <c r="AE58" s="201">
        <v>38.770000000000003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150</v>
      </c>
      <c r="AN58" s="201">
        <v>0</v>
      </c>
      <c r="AO58">
        <v>0</v>
      </c>
      <c r="AP58" s="201">
        <v>58.04</v>
      </c>
      <c r="AQ58" s="201">
        <v>14.51</v>
      </c>
      <c r="AR58" s="201">
        <v>42.5</v>
      </c>
      <c r="AS58" s="201">
        <v>3.87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0</v>
      </c>
      <c r="BA58" s="201">
        <v>0.4</v>
      </c>
      <c r="BB58" s="201">
        <v>2.2799999999999998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272.81</v>
      </c>
      <c r="L59" s="201">
        <v>9.67</v>
      </c>
      <c r="M59" s="201">
        <v>64.03</v>
      </c>
      <c r="N59" s="201">
        <v>53.05</v>
      </c>
      <c r="O59" s="201">
        <v>74.150000000000006</v>
      </c>
      <c r="P59" s="201">
        <v>31.44</v>
      </c>
      <c r="Q59" s="201">
        <v>5.8</v>
      </c>
      <c r="R59" s="201">
        <v>5.8</v>
      </c>
      <c r="S59" s="201">
        <v>6.77</v>
      </c>
      <c r="T59" s="201">
        <v>0.78</v>
      </c>
      <c r="U59" s="201">
        <v>62.11</v>
      </c>
      <c r="V59" s="201">
        <v>4.84</v>
      </c>
      <c r="W59" s="201">
        <v>10.64</v>
      </c>
      <c r="X59" s="201">
        <v>34.83</v>
      </c>
      <c r="Y59" s="201">
        <v>0</v>
      </c>
      <c r="Z59">
        <v>0</v>
      </c>
      <c r="AA59" s="201">
        <v>10.94</v>
      </c>
      <c r="AB59" s="201">
        <v>0</v>
      </c>
      <c r="AC59" s="201">
        <v>0</v>
      </c>
      <c r="AD59" s="201">
        <v>0</v>
      </c>
      <c r="AE59" s="201">
        <v>39.049999999999997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150</v>
      </c>
      <c r="AN59" s="201">
        <v>0</v>
      </c>
      <c r="AO59">
        <v>0</v>
      </c>
      <c r="AP59" s="201">
        <v>58.04</v>
      </c>
      <c r="AQ59" s="201">
        <v>14.51</v>
      </c>
      <c r="AR59" s="201">
        <v>42.5</v>
      </c>
      <c r="AS59" s="201">
        <v>3.87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0</v>
      </c>
      <c r="BA59" s="201">
        <v>0.4</v>
      </c>
      <c r="BB59" s="201">
        <v>2.2799999999999998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272.81</v>
      </c>
      <c r="L60" s="201">
        <v>9.67</v>
      </c>
      <c r="M60" s="201">
        <v>64.03</v>
      </c>
      <c r="N60" s="201">
        <v>53.05</v>
      </c>
      <c r="O60" s="201">
        <v>74.150000000000006</v>
      </c>
      <c r="P60" s="201">
        <v>31.44</v>
      </c>
      <c r="Q60" s="201">
        <v>5.8</v>
      </c>
      <c r="R60" s="201">
        <v>5.8</v>
      </c>
      <c r="S60" s="201">
        <v>6.77</v>
      </c>
      <c r="T60" s="201">
        <v>0.78</v>
      </c>
      <c r="U60" s="201">
        <v>62.11</v>
      </c>
      <c r="V60" s="201">
        <v>4.83</v>
      </c>
      <c r="W60" s="201">
        <v>10.64</v>
      </c>
      <c r="X60" s="201">
        <v>34.83</v>
      </c>
      <c r="Y60" s="201">
        <v>0</v>
      </c>
      <c r="Z60">
        <v>0</v>
      </c>
      <c r="AA60" s="201">
        <v>10.94</v>
      </c>
      <c r="AB60" s="201">
        <v>10.130000000000001</v>
      </c>
      <c r="AC60" s="201">
        <v>0</v>
      </c>
      <c r="AD60" s="201">
        <v>0</v>
      </c>
      <c r="AE60" s="201">
        <v>39.049999999999997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150</v>
      </c>
      <c r="AN60" s="201">
        <v>0</v>
      </c>
      <c r="AO60">
        <v>0</v>
      </c>
      <c r="AP60" s="201">
        <v>58.04</v>
      </c>
      <c r="AQ60" s="201">
        <v>14.51</v>
      </c>
      <c r="AR60" s="201">
        <v>42.5</v>
      </c>
      <c r="AS60" s="201">
        <v>3.87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0</v>
      </c>
      <c r="BA60" s="201">
        <v>0.4</v>
      </c>
      <c r="BB60" s="201">
        <v>2.2799999999999998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272.81</v>
      </c>
      <c r="L61" s="201">
        <v>9.67</v>
      </c>
      <c r="M61" s="201">
        <v>64.03</v>
      </c>
      <c r="N61" s="201">
        <v>53.05</v>
      </c>
      <c r="O61" s="201">
        <v>74.150000000000006</v>
      </c>
      <c r="P61" s="201">
        <v>31.44</v>
      </c>
      <c r="Q61" s="201">
        <v>5.8</v>
      </c>
      <c r="R61" s="201">
        <v>5.8</v>
      </c>
      <c r="S61" s="201">
        <v>6.77</v>
      </c>
      <c r="T61" s="201">
        <v>0.78</v>
      </c>
      <c r="U61" s="201">
        <v>62.11</v>
      </c>
      <c r="V61" s="201">
        <v>6.07</v>
      </c>
      <c r="W61" s="201">
        <v>19.55</v>
      </c>
      <c r="X61" s="201">
        <v>62.34</v>
      </c>
      <c r="Y61" s="201">
        <v>0</v>
      </c>
      <c r="Z61">
        <v>0</v>
      </c>
      <c r="AA61" s="201">
        <v>10.94</v>
      </c>
      <c r="AB61" s="201">
        <v>10.130000000000001</v>
      </c>
      <c r="AC61" s="201">
        <v>0</v>
      </c>
      <c r="AD61" s="201">
        <v>0</v>
      </c>
      <c r="AE61" s="201">
        <v>39.049999999999997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150</v>
      </c>
      <c r="AN61" s="201">
        <v>0</v>
      </c>
      <c r="AO61">
        <v>0</v>
      </c>
      <c r="AP61" s="201">
        <v>113.12</v>
      </c>
      <c r="AQ61" s="201">
        <v>14.51</v>
      </c>
      <c r="AR61" s="201">
        <v>42.5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0</v>
      </c>
      <c r="BA61" s="201">
        <v>0.4</v>
      </c>
      <c r="BB61" s="201">
        <v>2.2799999999999998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272.81</v>
      </c>
      <c r="L62" s="201">
        <v>9.67</v>
      </c>
      <c r="M62" s="201">
        <v>64.03</v>
      </c>
      <c r="N62" s="201">
        <v>53.05</v>
      </c>
      <c r="O62" s="201">
        <v>74.150000000000006</v>
      </c>
      <c r="P62" s="201">
        <v>31.44</v>
      </c>
      <c r="Q62" s="201">
        <v>5.8</v>
      </c>
      <c r="R62" s="201">
        <v>5.8</v>
      </c>
      <c r="S62" s="201">
        <v>6.77</v>
      </c>
      <c r="T62" s="201">
        <v>0.78</v>
      </c>
      <c r="U62" s="201">
        <v>62.11</v>
      </c>
      <c r="V62" s="201">
        <v>6.07</v>
      </c>
      <c r="W62" s="201">
        <v>19.72</v>
      </c>
      <c r="X62" s="201">
        <v>63.01</v>
      </c>
      <c r="Y62" s="201">
        <v>0</v>
      </c>
      <c r="Z62">
        <v>0</v>
      </c>
      <c r="AA62" s="201">
        <v>10.94</v>
      </c>
      <c r="AB62" s="201">
        <v>10.130000000000001</v>
      </c>
      <c r="AC62" s="201">
        <v>0</v>
      </c>
      <c r="AD62" s="201">
        <v>0</v>
      </c>
      <c r="AE62" s="201">
        <v>39.049999999999997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150</v>
      </c>
      <c r="AN62" s="201">
        <v>0</v>
      </c>
      <c r="AO62">
        <v>0</v>
      </c>
      <c r="AP62" s="201">
        <v>118.64</v>
      </c>
      <c r="AQ62" s="201">
        <v>14.51</v>
      </c>
      <c r="AR62" s="201">
        <v>42.5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0</v>
      </c>
      <c r="BA62" s="201">
        <v>0.4</v>
      </c>
      <c r="BB62" s="201">
        <v>2.2799999999999998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272.81</v>
      </c>
      <c r="L63" s="201">
        <v>19.350000000000001</v>
      </c>
      <c r="M63" s="201">
        <v>64.03</v>
      </c>
      <c r="N63" s="201">
        <v>53.05</v>
      </c>
      <c r="O63" s="201">
        <v>74.150000000000006</v>
      </c>
      <c r="P63" s="201">
        <v>31.44</v>
      </c>
      <c r="Q63" s="201">
        <v>9.64</v>
      </c>
      <c r="R63" s="201">
        <v>9.4499999999999993</v>
      </c>
      <c r="S63" s="201">
        <v>10</v>
      </c>
      <c r="T63" s="201">
        <v>1.41</v>
      </c>
      <c r="U63" s="201">
        <v>62.11</v>
      </c>
      <c r="V63" s="201">
        <v>8.85</v>
      </c>
      <c r="W63" s="201">
        <v>19.72</v>
      </c>
      <c r="X63" s="201">
        <v>63.01</v>
      </c>
      <c r="Y63" s="201">
        <v>0</v>
      </c>
      <c r="Z63">
        <v>0</v>
      </c>
      <c r="AA63" s="201">
        <v>10.94</v>
      </c>
      <c r="AB63" s="201">
        <v>10.130000000000001</v>
      </c>
      <c r="AC63" s="201">
        <v>0</v>
      </c>
      <c r="AD63" s="201">
        <v>0</v>
      </c>
      <c r="AE63" s="201">
        <v>39.049999999999997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150</v>
      </c>
      <c r="AN63" s="201">
        <v>0</v>
      </c>
      <c r="AO63">
        <v>0</v>
      </c>
      <c r="AP63" s="201">
        <v>118.64</v>
      </c>
      <c r="AQ63" s="201">
        <v>38.33</v>
      </c>
      <c r="AR63" s="201">
        <v>42.5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0</v>
      </c>
      <c r="BA63" s="201">
        <v>0.98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290.22000000000003</v>
      </c>
      <c r="L64" s="201">
        <v>19.350000000000001</v>
      </c>
      <c r="M64" s="201">
        <v>64.03</v>
      </c>
      <c r="N64" s="201">
        <v>53.05</v>
      </c>
      <c r="O64" s="201">
        <v>74.150000000000006</v>
      </c>
      <c r="P64" s="201">
        <v>31.44</v>
      </c>
      <c r="Q64" s="201">
        <v>9.64</v>
      </c>
      <c r="R64" s="201">
        <v>9.59</v>
      </c>
      <c r="S64" s="201">
        <v>11.79</v>
      </c>
      <c r="T64" s="201">
        <v>1.42</v>
      </c>
      <c r="U64" s="201">
        <v>62.11</v>
      </c>
      <c r="V64" s="201">
        <v>8.85</v>
      </c>
      <c r="W64" s="201">
        <v>19.72</v>
      </c>
      <c r="X64" s="201">
        <v>63.01</v>
      </c>
      <c r="Y64" s="201">
        <v>0</v>
      </c>
      <c r="Z64">
        <v>0</v>
      </c>
      <c r="AA64" s="201">
        <v>10.94</v>
      </c>
      <c r="AB64" s="201">
        <v>10.130000000000001</v>
      </c>
      <c r="AC64" s="201">
        <v>0</v>
      </c>
      <c r="AD64" s="201">
        <v>0</v>
      </c>
      <c r="AE64" s="201">
        <v>39.049999999999997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150</v>
      </c>
      <c r="AN64" s="201">
        <v>0</v>
      </c>
      <c r="AO64">
        <v>0</v>
      </c>
      <c r="AP64" s="201">
        <v>118.64</v>
      </c>
      <c r="AQ64" s="201">
        <v>38.33</v>
      </c>
      <c r="AR64" s="201">
        <v>42.5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0</v>
      </c>
      <c r="BA64" s="201">
        <v>1.42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328.92</v>
      </c>
      <c r="L65" s="201">
        <v>19.350000000000001</v>
      </c>
      <c r="M65" s="201">
        <v>64.03</v>
      </c>
      <c r="N65" s="201">
        <v>53.05</v>
      </c>
      <c r="O65" s="201">
        <v>74.150000000000006</v>
      </c>
      <c r="P65" s="201">
        <v>31.44</v>
      </c>
      <c r="Q65" s="201">
        <v>9.64</v>
      </c>
      <c r="R65" s="201">
        <v>9.59</v>
      </c>
      <c r="S65" s="201">
        <v>11.79</v>
      </c>
      <c r="T65" s="201">
        <v>1.42</v>
      </c>
      <c r="U65" s="201">
        <v>62.11</v>
      </c>
      <c r="V65" s="201">
        <v>8.85</v>
      </c>
      <c r="W65" s="201">
        <v>19.72</v>
      </c>
      <c r="X65" s="201">
        <v>63.01</v>
      </c>
      <c r="Y65" s="201">
        <v>0</v>
      </c>
      <c r="Z65">
        <v>0</v>
      </c>
      <c r="AA65" s="201">
        <v>10.94</v>
      </c>
      <c r="AB65" s="201">
        <v>10.130000000000001</v>
      </c>
      <c r="AC65" s="201">
        <v>0</v>
      </c>
      <c r="AD65" s="201">
        <v>0</v>
      </c>
      <c r="AE65" s="201">
        <v>39.049999999999997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150</v>
      </c>
      <c r="AN65" s="201">
        <v>0</v>
      </c>
      <c r="AO65">
        <v>0</v>
      </c>
      <c r="AP65" s="201">
        <v>118.64</v>
      </c>
      <c r="AQ65" s="201">
        <v>38.33</v>
      </c>
      <c r="AR65" s="201">
        <v>42.5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0</v>
      </c>
      <c r="BA65" s="201">
        <v>1.42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338.59</v>
      </c>
      <c r="L66" s="201">
        <v>19.350000000000001</v>
      </c>
      <c r="M66" s="201">
        <v>64.03</v>
      </c>
      <c r="N66" s="201">
        <v>53.05</v>
      </c>
      <c r="O66" s="201">
        <v>74.150000000000006</v>
      </c>
      <c r="P66" s="201">
        <v>31.44</v>
      </c>
      <c r="Q66" s="201">
        <v>9.64</v>
      </c>
      <c r="R66" s="201">
        <v>9.59</v>
      </c>
      <c r="S66" s="201">
        <v>11.79</v>
      </c>
      <c r="T66" s="201">
        <v>1.42</v>
      </c>
      <c r="U66" s="201">
        <v>62.11</v>
      </c>
      <c r="V66" s="201">
        <v>8.85</v>
      </c>
      <c r="W66" s="201">
        <v>19.72</v>
      </c>
      <c r="X66" s="201">
        <v>63.01</v>
      </c>
      <c r="Y66" s="201">
        <v>0</v>
      </c>
      <c r="Z66">
        <v>0</v>
      </c>
      <c r="AA66" s="201">
        <v>10.94</v>
      </c>
      <c r="AB66" s="201">
        <v>0</v>
      </c>
      <c r="AC66" s="201">
        <v>0</v>
      </c>
      <c r="AD66" s="201">
        <v>0</v>
      </c>
      <c r="AE66" s="201">
        <v>39.049999999999997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150</v>
      </c>
      <c r="AN66" s="201">
        <v>0</v>
      </c>
      <c r="AO66">
        <v>0</v>
      </c>
      <c r="AP66" s="201">
        <v>118.64</v>
      </c>
      <c r="AQ66" s="201">
        <v>38.33</v>
      </c>
      <c r="AR66" s="201">
        <v>42.5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0</v>
      </c>
      <c r="BA66" s="201">
        <v>1.42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348.27</v>
      </c>
      <c r="L67" s="201">
        <v>19.350000000000001</v>
      </c>
      <c r="M67" s="201">
        <v>64.03</v>
      </c>
      <c r="N67" s="201">
        <v>53.05</v>
      </c>
      <c r="O67" s="201">
        <v>74.150000000000006</v>
      </c>
      <c r="P67" s="201">
        <v>31.44</v>
      </c>
      <c r="Q67" s="201">
        <v>9.64</v>
      </c>
      <c r="R67" s="201">
        <v>9.59</v>
      </c>
      <c r="S67" s="201">
        <v>11.79</v>
      </c>
      <c r="T67" s="201">
        <v>1.42</v>
      </c>
      <c r="U67" s="201">
        <v>62.11</v>
      </c>
      <c r="V67" s="201">
        <v>8.85</v>
      </c>
      <c r="W67" s="201">
        <v>19.72</v>
      </c>
      <c r="X67" s="201">
        <v>63.01</v>
      </c>
      <c r="Y67" s="201">
        <v>0</v>
      </c>
      <c r="Z67">
        <v>0</v>
      </c>
      <c r="AA67" s="201">
        <v>10.94</v>
      </c>
      <c r="AB67" s="201">
        <v>0</v>
      </c>
      <c r="AC67" s="201">
        <v>0</v>
      </c>
      <c r="AD67" s="201">
        <v>0</v>
      </c>
      <c r="AE67" s="201">
        <v>39.049999999999997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150</v>
      </c>
      <c r="AN67" s="201">
        <v>0</v>
      </c>
      <c r="AO67">
        <v>0</v>
      </c>
      <c r="AP67" s="201">
        <v>118.64</v>
      </c>
      <c r="AQ67" s="201">
        <v>38.33</v>
      </c>
      <c r="AR67" s="201">
        <v>43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0</v>
      </c>
      <c r="BA67" s="201">
        <v>1.42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357.94</v>
      </c>
      <c r="L68" s="201">
        <v>19.350000000000001</v>
      </c>
      <c r="M68" s="201">
        <v>64.03</v>
      </c>
      <c r="N68" s="201">
        <v>53.05</v>
      </c>
      <c r="O68" s="201">
        <v>74.150000000000006</v>
      </c>
      <c r="P68" s="201">
        <v>31.44</v>
      </c>
      <c r="Q68" s="201">
        <v>9.64</v>
      </c>
      <c r="R68" s="201">
        <v>9.59</v>
      </c>
      <c r="S68" s="201">
        <v>11.79</v>
      </c>
      <c r="T68" s="201">
        <v>1.42</v>
      </c>
      <c r="U68" s="201">
        <v>62.11</v>
      </c>
      <c r="V68" s="201">
        <v>8.85</v>
      </c>
      <c r="W68" s="201">
        <v>19.72</v>
      </c>
      <c r="X68" s="201">
        <v>63.01</v>
      </c>
      <c r="Y68" s="201">
        <v>0</v>
      </c>
      <c r="Z68">
        <v>0</v>
      </c>
      <c r="AA68" s="201">
        <v>10.94</v>
      </c>
      <c r="AB68" s="201">
        <v>0</v>
      </c>
      <c r="AC68" s="201">
        <v>0</v>
      </c>
      <c r="AD68" s="201">
        <v>0</v>
      </c>
      <c r="AE68" s="201">
        <v>39.049999999999997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150</v>
      </c>
      <c r="AN68" s="201">
        <v>0</v>
      </c>
      <c r="AO68">
        <v>0</v>
      </c>
      <c r="AP68" s="201">
        <v>118.64</v>
      </c>
      <c r="AQ68" s="201">
        <v>38.33</v>
      </c>
      <c r="AR68" s="201">
        <v>43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0</v>
      </c>
      <c r="BA68" s="201">
        <v>1.42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357.94</v>
      </c>
      <c r="L69" s="201">
        <v>19.350000000000001</v>
      </c>
      <c r="M69" s="201">
        <v>64.03</v>
      </c>
      <c r="N69" s="201">
        <v>53.05</v>
      </c>
      <c r="O69" s="201">
        <v>74.150000000000006</v>
      </c>
      <c r="P69" s="201">
        <v>31.44</v>
      </c>
      <c r="Q69" s="201">
        <v>9.64</v>
      </c>
      <c r="R69" s="201">
        <v>9.59</v>
      </c>
      <c r="S69" s="201">
        <v>11.79</v>
      </c>
      <c r="T69" s="201">
        <v>1.42</v>
      </c>
      <c r="U69" s="201">
        <v>62.11</v>
      </c>
      <c r="V69" s="201">
        <v>8.5500000000000007</v>
      </c>
      <c r="W69" s="201">
        <v>19.72</v>
      </c>
      <c r="X69" s="201">
        <v>63.01</v>
      </c>
      <c r="Y69" s="201">
        <v>0</v>
      </c>
      <c r="Z69">
        <v>0</v>
      </c>
      <c r="AA69" s="201">
        <v>10.94</v>
      </c>
      <c r="AB69" s="201">
        <v>0</v>
      </c>
      <c r="AC69" s="201">
        <v>0</v>
      </c>
      <c r="AD69" s="201">
        <v>0</v>
      </c>
      <c r="AE69" s="201">
        <v>39.049999999999997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150</v>
      </c>
      <c r="AN69" s="201">
        <v>0</v>
      </c>
      <c r="AO69">
        <v>0</v>
      </c>
      <c r="AP69" s="201">
        <v>118.64</v>
      </c>
      <c r="AQ69" s="201">
        <v>38.33</v>
      </c>
      <c r="AR69" s="201">
        <v>43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0</v>
      </c>
      <c r="BA69" s="201">
        <v>1.42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357.94</v>
      </c>
      <c r="L70" s="201">
        <v>19.350000000000001</v>
      </c>
      <c r="M70" s="201">
        <v>64.03</v>
      </c>
      <c r="N70" s="201">
        <v>53.05</v>
      </c>
      <c r="O70" s="201">
        <v>74.150000000000006</v>
      </c>
      <c r="P70" s="201">
        <v>31.44</v>
      </c>
      <c r="Q70" s="201">
        <v>9.64</v>
      </c>
      <c r="R70" s="201">
        <v>9.59</v>
      </c>
      <c r="S70" s="201">
        <v>11.79</v>
      </c>
      <c r="T70" s="201">
        <v>1.42</v>
      </c>
      <c r="U70" s="201">
        <v>62.11</v>
      </c>
      <c r="V70" s="201">
        <v>8.5500000000000007</v>
      </c>
      <c r="W70" s="201">
        <v>19.72</v>
      </c>
      <c r="X70" s="201">
        <v>63.01</v>
      </c>
      <c r="Y70" s="201">
        <v>0</v>
      </c>
      <c r="Z70">
        <v>0</v>
      </c>
      <c r="AA70" s="201">
        <v>10.94</v>
      </c>
      <c r="AB70" s="201">
        <v>0</v>
      </c>
      <c r="AC70" s="201">
        <v>0</v>
      </c>
      <c r="AD70" s="201">
        <v>0</v>
      </c>
      <c r="AE70" s="201">
        <v>39.049999999999997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150</v>
      </c>
      <c r="AN70" s="201">
        <v>0</v>
      </c>
      <c r="AO70">
        <v>0</v>
      </c>
      <c r="AP70" s="201">
        <v>118.64</v>
      </c>
      <c r="AQ70" s="201">
        <v>38.33</v>
      </c>
      <c r="AR70" s="201">
        <v>43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0.86</v>
      </c>
      <c r="BA70" s="201">
        <v>1.42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396.25</v>
      </c>
      <c r="L71" s="201">
        <v>19.350000000000001</v>
      </c>
      <c r="M71" s="201">
        <v>64.03</v>
      </c>
      <c r="N71" s="201">
        <v>53.05</v>
      </c>
      <c r="O71" s="201">
        <v>74.150000000000006</v>
      </c>
      <c r="P71" s="201">
        <v>31.44</v>
      </c>
      <c r="Q71" s="201">
        <v>9.64</v>
      </c>
      <c r="R71" s="201">
        <v>9.59</v>
      </c>
      <c r="S71" s="201">
        <v>11.79</v>
      </c>
      <c r="T71" s="201">
        <v>1.42</v>
      </c>
      <c r="U71" s="201">
        <v>60.09</v>
      </c>
      <c r="V71" s="201">
        <v>8.27</v>
      </c>
      <c r="W71" s="201">
        <v>19.72</v>
      </c>
      <c r="X71" s="201">
        <v>63.01</v>
      </c>
      <c r="Y71" s="201">
        <v>0</v>
      </c>
      <c r="Z71">
        <v>0</v>
      </c>
      <c r="AA71" s="201">
        <v>10.94</v>
      </c>
      <c r="AB71" s="201">
        <v>0</v>
      </c>
      <c r="AC71" s="201">
        <v>0</v>
      </c>
      <c r="AD71" s="201">
        <v>0</v>
      </c>
      <c r="AE71" s="201">
        <v>39.049999999999997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150</v>
      </c>
      <c r="AN71" s="201">
        <v>0</v>
      </c>
      <c r="AO71">
        <v>0</v>
      </c>
      <c r="AP71" s="201">
        <v>118.64</v>
      </c>
      <c r="AQ71" s="201">
        <v>38.33</v>
      </c>
      <c r="AR71" s="201">
        <v>35.56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0.86</v>
      </c>
      <c r="BA71" s="201">
        <v>1.42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464.23</v>
      </c>
      <c r="L72" s="201">
        <v>19.350000000000001</v>
      </c>
      <c r="M72" s="201">
        <v>64.03</v>
      </c>
      <c r="N72" s="201">
        <v>53.05</v>
      </c>
      <c r="O72" s="201">
        <v>74.150000000000006</v>
      </c>
      <c r="P72" s="201">
        <v>31.44</v>
      </c>
      <c r="Q72" s="201">
        <v>9.64</v>
      </c>
      <c r="R72" s="201">
        <v>9.59</v>
      </c>
      <c r="S72" s="201">
        <v>11.79</v>
      </c>
      <c r="T72" s="201">
        <v>1.42</v>
      </c>
      <c r="U72" s="201">
        <v>60.09</v>
      </c>
      <c r="V72" s="201">
        <v>8.27</v>
      </c>
      <c r="W72" s="201">
        <v>19.72</v>
      </c>
      <c r="X72" s="201">
        <v>63.01</v>
      </c>
      <c r="Y72" s="201">
        <v>0</v>
      </c>
      <c r="Z72">
        <v>0</v>
      </c>
      <c r="AA72" s="201">
        <v>10.94</v>
      </c>
      <c r="AB72" s="201">
        <v>0</v>
      </c>
      <c r="AC72" s="201">
        <v>0</v>
      </c>
      <c r="AD72" s="201">
        <v>0</v>
      </c>
      <c r="AE72" s="201">
        <v>39.049999999999997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150</v>
      </c>
      <c r="AN72" s="201">
        <v>0</v>
      </c>
      <c r="AO72">
        <v>0</v>
      </c>
      <c r="AP72" s="201">
        <v>118.64</v>
      </c>
      <c r="AQ72" s="201">
        <v>38.33</v>
      </c>
      <c r="AR72" s="201">
        <v>28.67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0.86</v>
      </c>
      <c r="BA72" s="201">
        <v>1.42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511.32</v>
      </c>
      <c r="L73" s="201">
        <v>19.350000000000001</v>
      </c>
      <c r="M73" s="201">
        <v>64.03</v>
      </c>
      <c r="N73" s="201">
        <v>53.05</v>
      </c>
      <c r="O73" s="201">
        <v>74.150000000000006</v>
      </c>
      <c r="P73" s="201">
        <v>31.44</v>
      </c>
      <c r="Q73" s="201">
        <v>9.64</v>
      </c>
      <c r="R73" s="201">
        <v>9.59</v>
      </c>
      <c r="S73" s="201">
        <v>11.79</v>
      </c>
      <c r="T73" s="201">
        <v>1.42</v>
      </c>
      <c r="U73" s="201">
        <v>60.09</v>
      </c>
      <c r="V73" s="201">
        <v>8.27</v>
      </c>
      <c r="W73" s="201">
        <v>19.72</v>
      </c>
      <c r="X73" s="201">
        <v>63.01</v>
      </c>
      <c r="Y73" s="201">
        <v>0</v>
      </c>
      <c r="Z73">
        <v>0</v>
      </c>
      <c r="AA73" s="201">
        <v>10.94</v>
      </c>
      <c r="AB73" s="201">
        <v>0</v>
      </c>
      <c r="AC73" s="201">
        <v>0</v>
      </c>
      <c r="AD73" s="201">
        <v>0</v>
      </c>
      <c r="AE73" s="201">
        <v>39.049999999999997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150</v>
      </c>
      <c r="AN73" s="201">
        <v>0</v>
      </c>
      <c r="AO73">
        <v>0</v>
      </c>
      <c r="AP73" s="201">
        <v>118.64</v>
      </c>
      <c r="AQ73" s="201">
        <v>38.33</v>
      </c>
      <c r="AR73" s="201">
        <v>18.97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2.11</v>
      </c>
      <c r="BA73" s="201">
        <v>1.42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495.57</v>
      </c>
      <c r="L74" s="201">
        <v>19.079999999999998</v>
      </c>
      <c r="M74" s="201">
        <v>64.03</v>
      </c>
      <c r="N74" s="201">
        <v>53.05</v>
      </c>
      <c r="O74" s="201">
        <v>74.150000000000006</v>
      </c>
      <c r="P74" s="201">
        <v>31.44</v>
      </c>
      <c r="Q74" s="201">
        <v>9.64</v>
      </c>
      <c r="R74" s="201">
        <v>9.59</v>
      </c>
      <c r="S74" s="201">
        <v>11.79</v>
      </c>
      <c r="T74" s="201">
        <v>1.42</v>
      </c>
      <c r="U74" s="201">
        <v>60.09</v>
      </c>
      <c r="V74" s="201">
        <v>8.27</v>
      </c>
      <c r="W74" s="201">
        <v>19.72</v>
      </c>
      <c r="X74" s="201">
        <v>63.01</v>
      </c>
      <c r="Y74" s="201">
        <v>0</v>
      </c>
      <c r="Z74">
        <v>0</v>
      </c>
      <c r="AA74" s="201">
        <v>10.94</v>
      </c>
      <c r="AB74" s="201">
        <v>0</v>
      </c>
      <c r="AC74" s="201">
        <v>0</v>
      </c>
      <c r="AD74" s="201">
        <v>0</v>
      </c>
      <c r="AE74" s="201">
        <v>39.049999999999997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150</v>
      </c>
      <c r="AN74" s="201">
        <v>0</v>
      </c>
      <c r="AO74">
        <v>0</v>
      </c>
      <c r="AP74" s="201">
        <v>118.64</v>
      </c>
      <c r="AQ74" s="201">
        <v>38.33</v>
      </c>
      <c r="AR74" s="201">
        <v>9.14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2.14</v>
      </c>
      <c r="BA74" s="201">
        <v>1.42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495.57</v>
      </c>
      <c r="L75" s="201">
        <v>19.350000000000001</v>
      </c>
      <c r="M75" s="201">
        <v>64.03</v>
      </c>
      <c r="N75" s="201">
        <v>53.05</v>
      </c>
      <c r="O75" s="201">
        <v>74.150000000000006</v>
      </c>
      <c r="P75" s="201">
        <v>31.44</v>
      </c>
      <c r="Q75" s="201">
        <v>9.64</v>
      </c>
      <c r="R75" s="201">
        <v>9.59</v>
      </c>
      <c r="S75" s="201">
        <v>11.79</v>
      </c>
      <c r="T75" s="201">
        <v>1.42</v>
      </c>
      <c r="U75" s="201">
        <v>60.09</v>
      </c>
      <c r="V75" s="201">
        <v>8.5399999999999991</v>
      </c>
      <c r="W75" s="201">
        <v>19.72</v>
      </c>
      <c r="X75" s="201">
        <v>63.01</v>
      </c>
      <c r="Y75" s="201">
        <v>0</v>
      </c>
      <c r="Z75">
        <v>0</v>
      </c>
      <c r="AA75" s="201">
        <v>10.94</v>
      </c>
      <c r="AB75" s="201">
        <v>0</v>
      </c>
      <c r="AC75" s="201">
        <v>0</v>
      </c>
      <c r="AD75" s="201">
        <v>0</v>
      </c>
      <c r="AE75" s="201">
        <v>39.049999999999997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150</v>
      </c>
      <c r="AN75" s="201">
        <v>0</v>
      </c>
      <c r="AO75">
        <v>0</v>
      </c>
      <c r="AP75" s="201">
        <v>118.64</v>
      </c>
      <c r="AQ75" s="201">
        <v>38.33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2.14</v>
      </c>
      <c r="BA75" s="201">
        <v>1.37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495.57</v>
      </c>
      <c r="L76" s="201">
        <v>19.350000000000001</v>
      </c>
      <c r="M76" s="201">
        <v>64.03</v>
      </c>
      <c r="N76" s="201">
        <v>53.05</v>
      </c>
      <c r="O76" s="201">
        <v>74.150000000000006</v>
      </c>
      <c r="P76" s="201">
        <v>31.44</v>
      </c>
      <c r="Q76" s="201">
        <v>9.64</v>
      </c>
      <c r="R76" s="201">
        <v>9.59</v>
      </c>
      <c r="S76" s="201">
        <v>11.79</v>
      </c>
      <c r="T76" s="201">
        <v>1.42</v>
      </c>
      <c r="U76" s="201">
        <v>60.09</v>
      </c>
      <c r="V76" s="201">
        <v>8.5399999999999991</v>
      </c>
      <c r="W76" s="201">
        <v>19.72</v>
      </c>
      <c r="X76" s="201">
        <v>63.01</v>
      </c>
      <c r="Y76" s="201">
        <v>0</v>
      </c>
      <c r="Z76">
        <v>0</v>
      </c>
      <c r="AA76" s="201">
        <v>10.94</v>
      </c>
      <c r="AB76" s="201">
        <v>0</v>
      </c>
      <c r="AC76" s="201">
        <v>0</v>
      </c>
      <c r="AD76" s="201">
        <v>0</v>
      </c>
      <c r="AE76" s="201">
        <v>39.049999999999997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150</v>
      </c>
      <c r="AN76" s="201">
        <v>0</v>
      </c>
      <c r="AO76">
        <v>0</v>
      </c>
      <c r="AP76" s="201">
        <v>118.64</v>
      </c>
      <c r="AQ76" s="201">
        <v>38.33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3.2</v>
      </c>
      <c r="BA76" s="201">
        <v>1.71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481.19</v>
      </c>
      <c r="L77" s="201">
        <v>18.899999999999999</v>
      </c>
      <c r="M77" s="201">
        <v>64.03</v>
      </c>
      <c r="N77" s="201">
        <v>53.05</v>
      </c>
      <c r="O77" s="201">
        <v>74.150000000000006</v>
      </c>
      <c r="P77" s="201">
        <v>31.44</v>
      </c>
      <c r="Q77" s="201">
        <v>9.64</v>
      </c>
      <c r="R77" s="201">
        <v>9.59</v>
      </c>
      <c r="S77" s="201">
        <v>11.79</v>
      </c>
      <c r="T77" s="201">
        <v>1.42</v>
      </c>
      <c r="U77" s="201">
        <v>60.09</v>
      </c>
      <c r="V77" s="201">
        <v>8.5399999999999991</v>
      </c>
      <c r="W77" s="201">
        <v>19.72</v>
      </c>
      <c r="X77" s="201">
        <v>63.01</v>
      </c>
      <c r="Y77" s="201">
        <v>0</v>
      </c>
      <c r="Z77">
        <v>0</v>
      </c>
      <c r="AA77" s="201">
        <v>14.95</v>
      </c>
      <c r="AB77" s="201">
        <v>0</v>
      </c>
      <c r="AC77" s="201">
        <v>0</v>
      </c>
      <c r="AD77" s="201">
        <v>0</v>
      </c>
      <c r="AE77" s="201">
        <v>39.61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150</v>
      </c>
      <c r="AN77" s="201">
        <v>0</v>
      </c>
      <c r="AO77">
        <v>0</v>
      </c>
      <c r="AP77" s="201">
        <v>118.64</v>
      </c>
      <c r="AQ77" s="201">
        <v>38.33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3.2</v>
      </c>
      <c r="BA77" s="201">
        <v>2.29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495.56</v>
      </c>
      <c r="L78" s="201">
        <v>19.079999999999998</v>
      </c>
      <c r="M78" s="201">
        <v>64.03</v>
      </c>
      <c r="N78" s="201">
        <v>53.05</v>
      </c>
      <c r="O78" s="201">
        <v>74.150000000000006</v>
      </c>
      <c r="P78" s="201">
        <v>31.44</v>
      </c>
      <c r="Q78" s="201">
        <v>9.64</v>
      </c>
      <c r="R78" s="201">
        <v>9.59</v>
      </c>
      <c r="S78" s="201">
        <v>11.79</v>
      </c>
      <c r="T78" s="201">
        <v>1.42</v>
      </c>
      <c r="U78" s="201">
        <v>60.09</v>
      </c>
      <c r="V78" s="201">
        <v>8.5399999999999991</v>
      </c>
      <c r="W78" s="201">
        <v>19.72</v>
      </c>
      <c r="X78" s="201">
        <v>63.01</v>
      </c>
      <c r="Y78" s="201">
        <v>0</v>
      </c>
      <c r="Z78">
        <v>0</v>
      </c>
      <c r="AA78" s="201">
        <v>11.52</v>
      </c>
      <c r="AB78" s="201">
        <v>0</v>
      </c>
      <c r="AC78" s="201">
        <v>0</v>
      </c>
      <c r="AD78" s="201">
        <v>0</v>
      </c>
      <c r="AE78" s="201">
        <v>39.61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150</v>
      </c>
      <c r="AN78" s="201">
        <v>0</v>
      </c>
      <c r="AO78">
        <v>0</v>
      </c>
      <c r="AP78" s="201">
        <v>118.64</v>
      </c>
      <c r="AQ78" s="201">
        <v>38.33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2.86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456.85</v>
      </c>
      <c r="L79" s="201">
        <v>19.079999999999998</v>
      </c>
      <c r="M79" s="201">
        <v>64.03</v>
      </c>
      <c r="N79" s="201">
        <v>53.05</v>
      </c>
      <c r="O79" s="201">
        <v>74.150000000000006</v>
      </c>
      <c r="P79" s="201">
        <v>31.44</v>
      </c>
      <c r="Q79" s="201">
        <v>9.64</v>
      </c>
      <c r="R79" s="201">
        <v>9.59</v>
      </c>
      <c r="S79" s="201">
        <v>11.79</v>
      </c>
      <c r="T79" s="201">
        <v>1.42</v>
      </c>
      <c r="U79" s="201">
        <v>60.09</v>
      </c>
      <c r="V79" s="201">
        <v>8.5399999999999991</v>
      </c>
      <c r="W79" s="201">
        <v>19.72</v>
      </c>
      <c r="X79" s="201">
        <v>63.01</v>
      </c>
      <c r="Y79" s="201">
        <v>0</v>
      </c>
      <c r="Z79">
        <v>0</v>
      </c>
      <c r="AA79" s="201">
        <v>11.52</v>
      </c>
      <c r="AB79" s="201">
        <v>0</v>
      </c>
      <c r="AC79" s="201">
        <v>0</v>
      </c>
      <c r="AD79" s="201">
        <v>0</v>
      </c>
      <c r="AE79" s="201">
        <v>39.61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150</v>
      </c>
      <c r="AN79" s="201">
        <v>0</v>
      </c>
      <c r="AO79">
        <v>0</v>
      </c>
      <c r="AP79" s="201">
        <v>118.64</v>
      </c>
      <c r="AQ79" s="201">
        <v>38.33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2.86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406.3</v>
      </c>
      <c r="L80" s="201">
        <v>19.079999999999998</v>
      </c>
      <c r="M80" s="201">
        <v>64.03</v>
      </c>
      <c r="N80" s="201">
        <v>53.05</v>
      </c>
      <c r="O80" s="201">
        <v>74.150000000000006</v>
      </c>
      <c r="P80" s="201">
        <v>31.44</v>
      </c>
      <c r="Q80" s="201">
        <v>9.64</v>
      </c>
      <c r="R80" s="201">
        <v>9.59</v>
      </c>
      <c r="S80" s="201">
        <v>11.79</v>
      </c>
      <c r="T80" s="201">
        <v>1.42</v>
      </c>
      <c r="U80" s="201">
        <v>60.09</v>
      </c>
      <c r="V80" s="201">
        <v>8.5399999999999991</v>
      </c>
      <c r="W80" s="201">
        <v>19.72</v>
      </c>
      <c r="X80" s="201">
        <v>63.01</v>
      </c>
      <c r="Y80" s="201">
        <v>0</v>
      </c>
      <c r="Z80">
        <v>0</v>
      </c>
      <c r="AA80" s="201">
        <v>11.52</v>
      </c>
      <c r="AB80" s="201">
        <v>0</v>
      </c>
      <c r="AC80" s="201">
        <v>0</v>
      </c>
      <c r="AD80" s="201">
        <v>0</v>
      </c>
      <c r="AE80" s="201">
        <v>39.61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150</v>
      </c>
      <c r="AN80" s="201">
        <v>0</v>
      </c>
      <c r="AO80">
        <v>0</v>
      </c>
      <c r="AP80" s="201">
        <v>118.64</v>
      </c>
      <c r="AQ80" s="201">
        <v>38.33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2.86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411.68</v>
      </c>
      <c r="L81" s="201">
        <v>19.079999999999998</v>
      </c>
      <c r="M81" s="201">
        <v>64.03</v>
      </c>
      <c r="N81" s="201">
        <v>53.05</v>
      </c>
      <c r="O81" s="201">
        <v>74.150000000000006</v>
      </c>
      <c r="P81" s="201">
        <v>31.44</v>
      </c>
      <c r="Q81" s="201">
        <v>9.64</v>
      </c>
      <c r="R81" s="201">
        <v>9.59</v>
      </c>
      <c r="S81" s="201">
        <v>11.79</v>
      </c>
      <c r="T81" s="201">
        <v>1.42</v>
      </c>
      <c r="U81" s="201">
        <v>60.09</v>
      </c>
      <c r="V81" s="201">
        <v>8.5399999999999991</v>
      </c>
      <c r="W81" s="201">
        <v>19.72</v>
      </c>
      <c r="X81" s="201">
        <v>63.01</v>
      </c>
      <c r="Y81" s="201">
        <v>0</v>
      </c>
      <c r="Z81">
        <v>0</v>
      </c>
      <c r="AA81" s="201">
        <v>11.52</v>
      </c>
      <c r="AB81" s="201">
        <v>0</v>
      </c>
      <c r="AC81" s="201">
        <v>0</v>
      </c>
      <c r="AD81" s="201">
        <v>0</v>
      </c>
      <c r="AE81" s="201">
        <v>39.61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150</v>
      </c>
      <c r="AN81" s="201">
        <v>0</v>
      </c>
      <c r="AO81">
        <v>0</v>
      </c>
      <c r="AP81" s="201">
        <v>118.64</v>
      </c>
      <c r="AQ81" s="201">
        <v>38.33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2.86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479.63</v>
      </c>
      <c r="L82" s="201">
        <v>19.079999999999998</v>
      </c>
      <c r="M82" s="201">
        <v>64.03</v>
      </c>
      <c r="N82" s="201">
        <v>53.05</v>
      </c>
      <c r="O82" s="201">
        <v>74.150000000000006</v>
      </c>
      <c r="P82" s="201">
        <v>31.44</v>
      </c>
      <c r="Q82" s="201">
        <v>9.64</v>
      </c>
      <c r="R82" s="201">
        <v>9.59</v>
      </c>
      <c r="S82" s="201">
        <v>11.79</v>
      </c>
      <c r="T82" s="201">
        <v>1.42</v>
      </c>
      <c r="U82" s="201">
        <v>60.09</v>
      </c>
      <c r="V82" s="201">
        <v>8.5399999999999991</v>
      </c>
      <c r="W82" s="201">
        <v>19.72</v>
      </c>
      <c r="X82" s="201">
        <v>63.01</v>
      </c>
      <c r="Y82" s="201">
        <v>0</v>
      </c>
      <c r="Z82">
        <v>0</v>
      </c>
      <c r="AA82" s="201">
        <v>11.52</v>
      </c>
      <c r="AB82" s="201">
        <v>0</v>
      </c>
      <c r="AC82" s="201">
        <v>0</v>
      </c>
      <c r="AD82" s="201">
        <v>0</v>
      </c>
      <c r="AE82" s="201">
        <v>39.61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150</v>
      </c>
      <c r="AN82" s="201">
        <v>0</v>
      </c>
      <c r="AO82">
        <v>0</v>
      </c>
      <c r="AP82" s="201">
        <v>118.64</v>
      </c>
      <c r="AQ82" s="201">
        <v>38.33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2.68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487.31</v>
      </c>
      <c r="L83" s="201">
        <v>19.079999999999998</v>
      </c>
      <c r="M83" s="201">
        <v>64.03</v>
      </c>
      <c r="N83" s="201">
        <v>53.05</v>
      </c>
      <c r="O83" s="201">
        <v>74.150000000000006</v>
      </c>
      <c r="P83" s="201">
        <v>31.44</v>
      </c>
      <c r="Q83" s="201">
        <v>9.64</v>
      </c>
      <c r="R83" s="201">
        <v>9.59</v>
      </c>
      <c r="S83" s="201">
        <v>11.79</v>
      </c>
      <c r="T83" s="201">
        <v>1.42</v>
      </c>
      <c r="U83" s="201">
        <v>60.09</v>
      </c>
      <c r="V83" s="201">
        <v>8.5399999999999991</v>
      </c>
      <c r="W83" s="201">
        <v>19.72</v>
      </c>
      <c r="X83" s="201">
        <v>63.01</v>
      </c>
      <c r="Y83" s="201">
        <v>0</v>
      </c>
      <c r="Z83">
        <v>0</v>
      </c>
      <c r="AA83" s="201">
        <v>11.52</v>
      </c>
      <c r="AB83" s="201">
        <v>0</v>
      </c>
      <c r="AC83" s="201">
        <v>0</v>
      </c>
      <c r="AD83" s="201">
        <v>0</v>
      </c>
      <c r="AE83" s="201">
        <v>39.61</v>
      </c>
      <c r="AF83" s="201">
        <v>0</v>
      </c>
      <c r="AG83" s="201">
        <v>0</v>
      </c>
      <c r="AH83" s="201">
        <v>0</v>
      </c>
      <c r="AI83" s="201">
        <v>134.61000000000001</v>
      </c>
      <c r="AJ83" s="201">
        <v>0</v>
      </c>
      <c r="AK83" s="201">
        <v>0</v>
      </c>
      <c r="AL83" s="201">
        <v>0</v>
      </c>
      <c r="AM83" s="201">
        <v>150</v>
      </c>
      <c r="AN83" s="201">
        <v>0</v>
      </c>
      <c r="AO83">
        <v>0</v>
      </c>
      <c r="AP83" s="201">
        <v>118.64</v>
      </c>
      <c r="AQ83" s="201">
        <v>38.33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2.68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495.56</v>
      </c>
      <c r="L84" s="201">
        <v>19.079999999999998</v>
      </c>
      <c r="M84" s="201">
        <v>64.03</v>
      </c>
      <c r="N84" s="201">
        <v>53.05</v>
      </c>
      <c r="O84" s="201">
        <v>74.150000000000006</v>
      </c>
      <c r="P84" s="201">
        <v>31.44</v>
      </c>
      <c r="Q84" s="201">
        <v>9.64</v>
      </c>
      <c r="R84" s="201">
        <v>9.59</v>
      </c>
      <c r="S84" s="201">
        <v>11.79</v>
      </c>
      <c r="T84" s="201">
        <v>1.42</v>
      </c>
      <c r="U84" s="201">
        <v>60.09</v>
      </c>
      <c r="V84" s="201">
        <v>8.5399999999999991</v>
      </c>
      <c r="W84" s="201">
        <v>19.72</v>
      </c>
      <c r="X84" s="201">
        <v>63.01</v>
      </c>
      <c r="Y84" s="201">
        <v>0</v>
      </c>
      <c r="Z84">
        <v>0</v>
      </c>
      <c r="AA84" s="201">
        <v>11.52</v>
      </c>
      <c r="AB84" s="201">
        <v>0</v>
      </c>
      <c r="AC84" s="201">
        <v>0</v>
      </c>
      <c r="AD84" s="201">
        <v>0</v>
      </c>
      <c r="AE84" s="201">
        <v>39.61</v>
      </c>
      <c r="AF84" s="201">
        <v>0</v>
      </c>
      <c r="AG84" s="201">
        <v>0</v>
      </c>
      <c r="AH84" s="201">
        <v>0</v>
      </c>
      <c r="AI84" s="201">
        <v>134.61000000000001</v>
      </c>
      <c r="AJ84" s="201">
        <v>0</v>
      </c>
      <c r="AK84" s="201">
        <v>0</v>
      </c>
      <c r="AL84" s="201">
        <v>0</v>
      </c>
      <c r="AM84" s="201">
        <v>150</v>
      </c>
      <c r="AN84" s="201">
        <v>0</v>
      </c>
      <c r="AO84">
        <v>0</v>
      </c>
      <c r="AP84" s="201">
        <v>118.64</v>
      </c>
      <c r="AQ84" s="201">
        <v>38.33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2.48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506.19</v>
      </c>
      <c r="L85" s="201">
        <v>19.079999999999998</v>
      </c>
      <c r="M85" s="201">
        <v>64.03</v>
      </c>
      <c r="N85" s="201">
        <v>53.05</v>
      </c>
      <c r="O85" s="201">
        <v>74.150000000000006</v>
      </c>
      <c r="P85" s="201">
        <v>31.44</v>
      </c>
      <c r="Q85" s="201">
        <v>9.64</v>
      </c>
      <c r="R85" s="201">
        <v>9.59</v>
      </c>
      <c r="S85" s="201">
        <v>11.79</v>
      </c>
      <c r="T85" s="201">
        <v>1.42</v>
      </c>
      <c r="U85" s="201">
        <v>60.09</v>
      </c>
      <c r="V85" s="201">
        <v>8.5399999999999991</v>
      </c>
      <c r="W85" s="201">
        <v>19.72</v>
      </c>
      <c r="X85" s="201">
        <v>63.01</v>
      </c>
      <c r="Y85" s="201">
        <v>0</v>
      </c>
      <c r="Z85">
        <v>0</v>
      </c>
      <c r="AA85" s="201">
        <v>13.52</v>
      </c>
      <c r="AB85" s="201">
        <v>0</v>
      </c>
      <c r="AC85" s="201">
        <v>0</v>
      </c>
      <c r="AD85" s="201">
        <v>0</v>
      </c>
      <c r="AE85" s="201">
        <v>39.61</v>
      </c>
      <c r="AF85" s="201">
        <v>0</v>
      </c>
      <c r="AG85" s="201">
        <v>0</v>
      </c>
      <c r="AH85" s="201">
        <v>0</v>
      </c>
      <c r="AI85" s="201">
        <v>134.61000000000001</v>
      </c>
      <c r="AJ85" s="201">
        <v>0</v>
      </c>
      <c r="AK85" s="201">
        <v>0</v>
      </c>
      <c r="AL85" s="201">
        <v>0</v>
      </c>
      <c r="AM85" s="201">
        <v>150</v>
      </c>
      <c r="AN85" s="201">
        <v>0</v>
      </c>
      <c r="AO85">
        <v>0</v>
      </c>
      <c r="AP85" s="201">
        <v>118.64</v>
      </c>
      <c r="AQ85" s="201">
        <v>38.33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2.52</v>
      </c>
      <c r="AZ85" s="201">
        <v>4.1100000000000003</v>
      </c>
      <c r="BA85" s="201">
        <v>2.48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495.57</v>
      </c>
      <c r="L86" s="201">
        <v>19.079999999999998</v>
      </c>
      <c r="M86" s="201">
        <v>64.03</v>
      </c>
      <c r="N86" s="201">
        <v>53.05</v>
      </c>
      <c r="O86" s="201">
        <v>74.150000000000006</v>
      </c>
      <c r="P86" s="201">
        <v>31.44</v>
      </c>
      <c r="Q86" s="201">
        <v>9.64</v>
      </c>
      <c r="R86" s="201">
        <v>9.59</v>
      </c>
      <c r="S86" s="201">
        <v>11.79</v>
      </c>
      <c r="T86" s="201">
        <v>1.42</v>
      </c>
      <c r="U86" s="201">
        <v>60.09</v>
      </c>
      <c r="V86" s="201">
        <v>8.5399999999999991</v>
      </c>
      <c r="W86" s="201">
        <v>19.72</v>
      </c>
      <c r="X86" s="201">
        <v>63.01</v>
      </c>
      <c r="Y86" s="201">
        <v>0</v>
      </c>
      <c r="Z86">
        <v>0</v>
      </c>
      <c r="AA86" s="201">
        <v>13.52</v>
      </c>
      <c r="AB86" s="201">
        <v>0</v>
      </c>
      <c r="AC86" s="201">
        <v>0</v>
      </c>
      <c r="AD86" s="201">
        <v>0</v>
      </c>
      <c r="AE86" s="201">
        <v>39.61</v>
      </c>
      <c r="AF86" s="201">
        <v>0</v>
      </c>
      <c r="AG86" s="201">
        <v>0</v>
      </c>
      <c r="AH86" s="201">
        <v>0</v>
      </c>
      <c r="AI86" s="201">
        <v>134.61000000000001</v>
      </c>
      <c r="AJ86" s="201">
        <v>0</v>
      </c>
      <c r="AK86" s="201">
        <v>0</v>
      </c>
      <c r="AL86" s="201">
        <v>0</v>
      </c>
      <c r="AM86" s="201">
        <v>250</v>
      </c>
      <c r="AN86" s="201">
        <v>0</v>
      </c>
      <c r="AO86">
        <v>0</v>
      </c>
      <c r="AP86" s="201">
        <v>118.64</v>
      </c>
      <c r="AQ86" s="201">
        <v>38.33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4.2699999999999996</v>
      </c>
      <c r="BA86" s="201">
        <v>2.38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3.01</v>
      </c>
      <c r="K87" s="201">
        <v>495.57</v>
      </c>
      <c r="L87" s="201">
        <v>19.079999999999998</v>
      </c>
      <c r="M87" s="201">
        <v>64.03</v>
      </c>
      <c r="N87" s="201">
        <v>53.05</v>
      </c>
      <c r="O87" s="201">
        <v>74.150000000000006</v>
      </c>
      <c r="P87" s="201">
        <v>31.44</v>
      </c>
      <c r="Q87" s="201">
        <v>9.64</v>
      </c>
      <c r="R87" s="201">
        <v>9.59</v>
      </c>
      <c r="S87" s="201">
        <v>11.79</v>
      </c>
      <c r="T87" s="201">
        <v>1.42</v>
      </c>
      <c r="U87" s="201">
        <v>60.09</v>
      </c>
      <c r="V87" s="201">
        <v>8.5399999999999991</v>
      </c>
      <c r="W87" s="201">
        <v>19.72</v>
      </c>
      <c r="X87" s="201">
        <v>63.01</v>
      </c>
      <c r="Y87" s="201">
        <v>0</v>
      </c>
      <c r="Z87">
        <v>0</v>
      </c>
      <c r="AA87" s="201">
        <v>13.52</v>
      </c>
      <c r="AB87" s="201">
        <v>0</v>
      </c>
      <c r="AC87" s="201">
        <v>0</v>
      </c>
      <c r="AD87" s="201">
        <v>0</v>
      </c>
      <c r="AE87" s="201">
        <v>39.61</v>
      </c>
      <c r="AF87" s="201">
        <v>0</v>
      </c>
      <c r="AG87" s="201">
        <v>0</v>
      </c>
      <c r="AH87" s="201">
        <v>0</v>
      </c>
      <c r="AI87" s="201">
        <v>116.56</v>
      </c>
      <c r="AJ87" s="201">
        <v>0</v>
      </c>
      <c r="AK87" s="201">
        <v>0</v>
      </c>
      <c r="AL87" s="201">
        <v>0</v>
      </c>
      <c r="AM87" s="201">
        <v>292.60000000000002</v>
      </c>
      <c r="AN87" s="201">
        <v>0</v>
      </c>
      <c r="AO87">
        <v>0</v>
      </c>
      <c r="AP87" s="201">
        <v>118.64</v>
      </c>
      <c r="AQ87" s="201">
        <v>38.33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4.2699999999999996</v>
      </c>
      <c r="BA87" s="201">
        <v>2.38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495.57</v>
      </c>
      <c r="L88" s="201">
        <v>19.079999999999998</v>
      </c>
      <c r="M88" s="201">
        <v>64.03</v>
      </c>
      <c r="N88" s="201">
        <v>53.05</v>
      </c>
      <c r="O88" s="201">
        <v>74.150000000000006</v>
      </c>
      <c r="P88" s="201">
        <v>31.44</v>
      </c>
      <c r="Q88" s="201">
        <v>9.64</v>
      </c>
      <c r="R88" s="201">
        <v>9.59</v>
      </c>
      <c r="S88" s="201">
        <v>11.79</v>
      </c>
      <c r="T88" s="201">
        <v>1.42</v>
      </c>
      <c r="U88" s="201">
        <v>60.09</v>
      </c>
      <c r="V88" s="201">
        <v>8.5399999999999991</v>
      </c>
      <c r="W88" s="201">
        <v>19.72</v>
      </c>
      <c r="X88" s="201">
        <v>63.01</v>
      </c>
      <c r="Y88" s="201">
        <v>0</v>
      </c>
      <c r="Z88">
        <v>0</v>
      </c>
      <c r="AA88" s="201">
        <v>13.52</v>
      </c>
      <c r="AB88" s="201">
        <v>0</v>
      </c>
      <c r="AC88" s="201">
        <v>0</v>
      </c>
      <c r="AD88" s="201">
        <v>0</v>
      </c>
      <c r="AE88" s="201">
        <v>39.61</v>
      </c>
      <c r="AF88" s="201">
        <v>0</v>
      </c>
      <c r="AG88" s="201">
        <v>0</v>
      </c>
      <c r="AH88" s="201">
        <v>0</v>
      </c>
      <c r="AI88" s="201">
        <v>116.56</v>
      </c>
      <c r="AJ88" s="201">
        <v>0</v>
      </c>
      <c r="AK88" s="201">
        <v>0</v>
      </c>
      <c r="AL88" s="201">
        <v>0</v>
      </c>
      <c r="AM88" s="201">
        <v>292.60000000000002</v>
      </c>
      <c r="AN88" s="201">
        <v>0</v>
      </c>
      <c r="AO88">
        <v>0</v>
      </c>
      <c r="AP88" s="201">
        <v>118.64</v>
      </c>
      <c r="AQ88" s="201">
        <v>38.33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4.2699999999999996</v>
      </c>
      <c r="BA88" s="201">
        <v>2.38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19.350000000000001</v>
      </c>
      <c r="E89" s="201">
        <v>0</v>
      </c>
      <c r="F89" s="201">
        <v>0</v>
      </c>
      <c r="G89" s="201">
        <v>31.92</v>
      </c>
      <c r="H89" s="201">
        <v>0</v>
      </c>
      <c r="I89" s="201">
        <v>0</v>
      </c>
      <c r="J89" s="201">
        <v>13.56</v>
      </c>
      <c r="K89" s="201">
        <v>495.57</v>
      </c>
      <c r="L89" s="201">
        <v>19.079999999999998</v>
      </c>
      <c r="M89" s="201">
        <v>64.03</v>
      </c>
      <c r="N89" s="201">
        <v>53.05</v>
      </c>
      <c r="O89" s="201">
        <v>74.150000000000006</v>
      </c>
      <c r="P89" s="201">
        <v>31.44</v>
      </c>
      <c r="Q89" s="201">
        <v>9.64</v>
      </c>
      <c r="R89" s="201">
        <v>9.59</v>
      </c>
      <c r="S89" s="201">
        <v>11.79</v>
      </c>
      <c r="T89" s="201">
        <v>1.42</v>
      </c>
      <c r="U89" s="201">
        <v>60.09</v>
      </c>
      <c r="V89" s="201">
        <v>8.5399999999999991</v>
      </c>
      <c r="W89" s="201">
        <v>19.72</v>
      </c>
      <c r="X89" s="201">
        <v>63.01</v>
      </c>
      <c r="Y89" s="201">
        <v>0</v>
      </c>
      <c r="Z89">
        <v>0</v>
      </c>
      <c r="AA89" s="201">
        <v>13.52</v>
      </c>
      <c r="AB89" s="201">
        <v>0</v>
      </c>
      <c r="AC89" s="201">
        <v>0</v>
      </c>
      <c r="AD89" s="201">
        <v>0</v>
      </c>
      <c r="AE89" s="201">
        <v>39.61</v>
      </c>
      <c r="AF89" s="201">
        <v>0</v>
      </c>
      <c r="AG89" s="201">
        <v>0</v>
      </c>
      <c r="AH89" s="201">
        <v>0</v>
      </c>
      <c r="AI89" s="201">
        <v>116.56</v>
      </c>
      <c r="AJ89" s="201">
        <v>0</v>
      </c>
      <c r="AK89" s="201">
        <v>0</v>
      </c>
      <c r="AL89" s="201">
        <v>0</v>
      </c>
      <c r="AM89" s="201">
        <v>292.60000000000002</v>
      </c>
      <c r="AN89" s="201">
        <v>0</v>
      </c>
      <c r="AO89">
        <v>0</v>
      </c>
      <c r="AP89" s="201">
        <v>118.64</v>
      </c>
      <c r="AQ89" s="201">
        <v>38.33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4.2699999999999996</v>
      </c>
      <c r="BA89" s="201">
        <v>2.29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20.83</v>
      </c>
      <c r="E90" s="201">
        <v>0</v>
      </c>
      <c r="F90" s="201">
        <v>0</v>
      </c>
      <c r="G90" s="201">
        <v>34.409999999999997</v>
      </c>
      <c r="H90" s="201">
        <v>0</v>
      </c>
      <c r="I90" s="201">
        <v>0</v>
      </c>
      <c r="J90" s="201">
        <v>42.21</v>
      </c>
      <c r="K90" s="201">
        <v>495.57</v>
      </c>
      <c r="L90" s="201">
        <v>19.079999999999998</v>
      </c>
      <c r="M90" s="201">
        <v>64.03</v>
      </c>
      <c r="N90" s="201">
        <v>53.05</v>
      </c>
      <c r="O90" s="201">
        <v>74.150000000000006</v>
      </c>
      <c r="P90" s="201">
        <v>31.44</v>
      </c>
      <c r="Q90" s="201">
        <v>9.64</v>
      </c>
      <c r="R90" s="201">
        <v>9.59</v>
      </c>
      <c r="S90" s="201">
        <v>11.79</v>
      </c>
      <c r="T90" s="201">
        <v>1.42</v>
      </c>
      <c r="U90" s="201">
        <v>60.09</v>
      </c>
      <c r="V90" s="201">
        <v>8.5399999999999991</v>
      </c>
      <c r="W90" s="201">
        <v>19.72</v>
      </c>
      <c r="X90" s="201">
        <v>63.01</v>
      </c>
      <c r="Y90" s="201">
        <v>0</v>
      </c>
      <c r="Z90">
        <v>0</v>
      </c>
      <c r="AA90" s="201">
        <v>13.52</v>
      </c>
      <c r="AB90" s="201">
        <v>0</v>
      </c>
      <c r="AC90" s="201">
        <v>0</v>
      </c>
      <c r="AD90" s="201">
        <v>0</v>
      </c>
      <c r="AE90" s="201">
        <v>39.61</v>
      </c>
      <c r="AF90" s="201">
        <v>0</v>
      </c>
      <c r="AG90" s="201">
        <v>0</v>
      </c>
      <c r="AH90" s="201">
        <v>0</v>
      </c>
      <c r="AI90" s="201">
        <v>116.56</v>
      </c>
      <c r="AJ90" s="201">
        <v>0</v>
      </c>
      <c r="AK90" s="201">
        <v>0</v>
      </c>
      <c r="AL90" s="201">
        <v>0</v>
      </c>
      <c r="AM90" s="201">
        <v>292.60000000000002</v>
      </c>
      <c r="AN90" s="201">
        <v>0</v>
      </c>
      <c r="AO90">
        <v>0</v>
      </c>
      <c r="AP90" s="201">
        <v>118.64</v>
      </c>
      <c r="AQ90" s="201">
        <v>38.33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2.29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6.01</v>
      </c>
      <c r="E91" s="201">
        <v>0</v>
      </c>
      <c r="F91" s="201">
        <v>0</v>
      </c>
      <c r="G91" s="201">
        <v>9.9600000000000009</v>
      </c>
      <c r="H91" s="201">
        <v>0</v>
      </c>
      <c r="I91" s="201">
        <v>0</v>
      </c>
      <c r="J91" s="201">
        <v>42.21</v>
      </c>
      <c r="K91" s="201">
        <v>495.57</v>
      </c>
      <c r="L91" s="201">
        <v>18.98</v>
      </c>
      <c r="M91" s="201">
        <v>64.03</v>
      </c>
      <c r="N91" s="201">
        <v>53.05</v>
      </c>
      <c r="O91" s="201">
        <v>74.150000000000006</v>
      </c>
      <c r="P91" s="201">
        <v>31.44</v>
      </c>
      <c r="Q91" s="201">
        <v>9.64</v>
      </c>
      <c r="R91" s="201">
        <v>9.59</v>
      </c>
      <c r="S91" s="201">
        <v>11.79</v>
      </c>
      <c r="T91" s="201">
        <v>1.42</v>
      </c>
      <c r="U91" s="201">
        <v>60.09</v>
      </c>
      <c r="V91" s="201">
        <v>8.5399999999999991</v>
      </c>
      <c r="W91" s="201">
        <v>19.72</v>
      </c>
      <c r="X91" s="201">
        <v>63.01</v>
      </c>
      <c r="Y91" s="201">
        <v>0</v>
      </c>
      <c r="Z91">
        <v>0</v>
      </c>
      <c r="AA91" s="201">
        <v>13.52</v>
      </c>
      <c r="AB91" s="201">
        <v>0</v>
      </c>
      <c r="AC91" s="201">
        <v>0</v>
      </c>
      <c r="AD91" s="201">
        <v>0</v>
      </c>
      <c r="AE91" s="201">
        <v>40.159999999999997</v>
      </c>
      <c r="AF91" s="201">
        <v>0</v>
      </c>
      <c r="AG91" s="201">
        <v>0</v>
      </c>
      <c r="AH91" s="201">
        <v>0</v>
      </c>
      <c r="AI91" s="201">
        <v>116.56</v>
      </c>
      <c r="AJ91" s="201">
        <v>0</v>
      </c>
      <c r="AK91" s="201">
        <v>0</v>
      </c>
      <c r="AL91" s="201">
        <v>0</v>
      </c>
      <c r="AM91" s="201">
        <v>292.60000000000002</v>
      </c>
      <c r="AN91" s="201">
        <v>0</v>
      </c>
      <c r="AO91">
        <v>0</v>
      </c>
      <c r="AP91" s="201">
        <v>118.64</v>
      </c>
      <c r="AQ91" s="201">
        <v>38.33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2.29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21.89</v>
      </c>
      <c r="K92" s="201">
        <v>495.57</v>
      </c>
      <c r="L92" s="201">
        <v>19.079999999999998</v>
      </c>
      <c r="M92" s="201">
        <v>64.03</v>
      </c>
      <c r="N92" s="201">
        <v>53.05</v>
      </c>
      <c r="O92" s="201">
        <v>74.150000000000006</v>
      </c>
      <c r="P92" s="201">
        <v>31.44</v>
      </c>
      <c r="Q92" s="201">
        <v>9.64</v>
      </c>
      <c r="R92" s="201">
        <v>9.59</v>
      </c>
      <c r="S92" s="201">
        <v>11.79</v>
      </c>
      <c r="T92" s="201">
        <v>1.42</v>
      </c>
      <c r="U92" s="201">
        <v>60.09</v>
      </c>
      <c r="V92" s="201">
        <v>8.5399999999999991</v>
      </c>
      <c r="W92" s="201">
        <v>19.72</v>
      </c>
      <c r="X92" s="201">
        <v>63.01</v>
      </c>
      <c r="Y92" s="201">
        <v>0</v>
      </c>
      <c r="Z92">
        <v>0</v>
      </c>
      <c r="AA92" s="201">
        <v>13.52</v>
      </c>
      <c r="AB92" s="201">
        <v>0</v>
      </c>
      <c r="AC92" s="201">
        <v>0</v>
      </c>
      <c r="AD92" s="201">
        <v>0</v>
      </c>
      <c r="AE92" s="201">
        <v>40.159999999999997</v>
      </c>
      <c r="AF92" s="201">
        <v>0</v>
      </c>
      <c r="AG92" s="201">
        <v>0</v>
      </c>
      <c r="AH92" s="201">
        <v>0</v>
      </c>
      <c r="AI92" s="201">
        <v>116.56</v>
      </c>
      <c r="AJ92" s="201">
        <v>0</v>
      </c>
      <c r="AK92" s="201">
        <v>0</v>
      </c>
      <c r="AL92" s="201">
        <v>0</v>
      </c>
      <c r="AM92" s="201">
        <v>292.60000000000002</v>
      </c>
      <c r="AN92" s="201">
        <v>0</v>
      </c>
      <c r="AO92">
        <v>0</v>
      </c>
      <c r="AP92" s="201">
        <v>118.64</v>
      </c>
      <c r="AQ92" s="201">
        <v>38.33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2.29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13.34</v>
      </c>
      <c r="E93" s="201">
        <v>0</v>
      </c>
      <c r="F93" s="201">
        <v>0</v>
      </c>
      <c r="G93" s="201">
        <v>21.97</v>
      </c>
      <c r="H93" s="201">
        <v>0</v>
      </c>
      <c r="I93" s="201">
        <v>0</v>
      </c>
      <c r="J93" s="201">
        <v>21.89</v>
      </c>
      <c r="K93" s="201">
        <v>481.91</v>
      </c>
      <c r="L93" s="201">
        <v>19.079999999999998</v>
      </c>
      <c r="M93" s="201">
        <v>64.03</v>
      </c>
      <c r="N93" s="201">
        <v>53.05</v>
      </c>
      <c r="O93" s="201">
        <v>74.150000000000006</v>
      </c>
      <c r="P93" s="201">
        <v>31.44</v>
      </c>
      <c r="Q93" s="201">
        <v>9.64</v>
      </c>
      <c r="R93" s="201">
        <v>9.59</v>
      </c>
      <c r="S93" s="201">
        <v>11.79</v>
      </c>
      <c r="T93" s="201">
        <v>1.42</v>
      </c>
      <c r="U93" s="201">
        <v>60.09</v>
      </c>
      <c r="V93" s="201">
        <v>8.5399999999999991</v>
      </c>
      <c r="W93" s="201">
        <v>19.72</v>
      </c>
      <c r="X93" s="201">
        <v>63.01</v>
      </c>
      <c r="Y93" s="201">
        <v>0</v>
      </c>
      <c r="Z93">
        <v>0</v>
      </c>
      <c r="AA93" s="201">
        <v>13.52</v>
      </c>
      <c r="AB93" s="201">
        <v>0</v>
      </c>
      <c r="AC93" s="201">
        <v>0</v>
      </c>
      <c r="AD93" s="201">
        <v>0</v>
      </c>
      <c r="AE93" s="201">
        <v>40.159999999999997</v>
      </c>
      <c r="AF93" s="201">
        <v>0</v>
      </c>
      <c r="AG93" s="201">
        <v>0</v>
      </c>
      <c r="AH93" s="201">
        <v>0</v>
      </c>
      <c r="AI93" s="201">
        <v>106.56</v>
      </c>
      <c r="AJ93" s="201">
        <v>0</v>
      </c>
      <c r="AK93" s="201">
        <v>0</v>
      </c>
      <c r="AL93" s="201">
        <v>0</v>
      </c>
      <c r="AM93" s="201">
        <v>292.60000000000002</v>
      </c>
      <c r="AN93" s="201">
        <v>0</v>
      </c>
      <c r="AO93">
        <v>0</v>
      </c>
      <c r="AP93" s="201">
        <v>118.64</v>
      </c>
      <c r="AQ93" s="201">
        <v>38.33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2.29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46.02</v>
      </c>
      <c r="E94" s="201">
        <v>0</v>
      </c>
      <c r="F94" s="201">
        <v>0</v>
      </c>
      <c r="G94" s="201">
        <v>75.86</v>
      </c>
      <c r="H94" s="201">
        <v>0</v>
      </c>
      <c r="I94" s="201">
        <v>0</v>
      </c>
      <c r="J94" s="201">
        <v>27.14</v>
      </c>
      <c r="K94" s="201">
        <v>495.56</v>
      </c>
      <c r="L94" s="201">
        <v>19.079999999999998</v>
      </c>
      <c r="M94" s="201">
        <v>64.03</v>
      </c>
      <c r="N94" s="201">
        <v>53.05</v>
      </c>
      <c r="O94" s="201">
        <v>74.150000000000006</v>
      </c>
      <c r="P94" s="201">
        <v>31.44</v>
      </c>
      <c r="Q94" s="201">
        <v>9.64</v>
      </c>
      <c r="R94" s="201">
        <v>9.59</v>
      </c>
      <c r="S94" s="201">
        <v>11.79</v>
      </c>
      <c r="T94" s="201">
        <v>1.42</v>
      </c>
      <c r="U94" s="201">
        <v>60.09</v>
      </c>
      <c r="V94" s="201">
        <v>8.5399999999999991</v>
      </c>
      <c r="W94" s="201">
        <v>19.72</v>
      </c>
      <c r="X94" s="201">
        <v>63.01</v>
      </c>
      <c r="Y94" s="201">
        <v>0</v>
      </c>
      <c r="Z94">
        <v>0</v>
      </c>
      <c r="AA94" s="201">
        <v>13.52</v>
      </c>
      <c r="AB94" s="201">
        <v>0</v>
      </c>
      <c r="AC94" s="201">
        <v>0</v>
      </c>
      <c r="AD94" s="201">
        <v>0</v>
      </c>
      <c r="AE94" s="201">
        <v>40.159999999999997</v>
      </c>
      <c r="AF94" s="201">
        <v>0</v>
      </c>
      <c r="AG94" s="201">
        <v>0</v>
      </c>
      <c r="AH94" s="201">
        <v>0</v>
      </c>
      <c r="AI94" s="201">
        <v>106.56</v>
      </c>
      <c r="AJ94" s="201">
        <v>0</v>
      </c>
      <c r="AK94" s="201">
        <v>0</v>
      </c>
      <c r="AL94" s="201">
        <v>0</v>
      </c>
      <c r="AM94" s="201">
        <v>292.60000000000002</v>
      </c>
      <c r="AN94" s="201">
        <v>0</v>
      </c>
      <c r="AO94">
        <v>0</v>
      </c>
      <c r="AP94" s="201">
        <v>118.64</v>
      </c>
      <c r="AQ94" s="201">
        <v>38.33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4.2699999999999996</v>
      </c>
      <c r="BA94" s="201">
        <v>2.29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47.28</v>
      </c>
      <c r="E95" s="201">
        <v>0</v>
      </c>
      <c r="F95" s="201">
        <v>0</v>
      </c>
      <c r="G95" s="201">
        <v>77.64</v>
      </c>
      <c r="H95" s="201">
        <v>0</v>
      </c>
      <c r="I95" s="201">
        <v>0</v>
      </c>
      <c r="J95" s="201">
        <v>58.62</v>
      </c>
      <c r="K95" s="201">
        <v>495.56</v>
      </c>
      <c r="L95" s="201">
        <v>19.079999999999998</v>
      </c>
      <c r="M95" s="201">
        <v>64.03</v>
      </c>
      <c r="N95" s="201">
        <v>53.05</v>
      </c>
      <c r="O95" s="201">
        <v>74.150000000000006</v>
      </c>
      <c r="P95" s="201">
        <v>31.44</v>
      </c>
      <c r="Q95" s="201">
        <v>9.64</v>
      </c>
      <c r="R95" s="201">
        <v>9.59</v>
      </c>
      <c r="S95" s="201">
        <v>11.79</v>
      </c>
      <c r="T95" s="201">
        <v>1.42</v>
      </c>
      <c r="U95" s="201">
        <v>60.09</v>
      </c>
      <c r="V95" s="201">
        <v>8.5399999999999991</v>
      </c>
      <c r="W95" s="201">
        <v>19.72</v>
      </c>
      <c r="X95" s="201">
        <v>63.01</v>
      </c>
      <c r="Y95" s="201">
        <v>0</v>
      </c>
      <c r="Z95">
        <v>0</v>
      </c>
      <c r="AA95" s="201">
        <v>14.3</v>
      </c>
      <c r="AB95" s="201">
        <v>0</v>
      </c>
      <c r="AC95" s="201">
        <v>0</v>
      </c>
      <c r="AD95" s="201">
        <v>0</v>
      </c>
      <c r="AE95" s="201">
        <v>40.159999999999997</v>
      </c>
      <c r="AF95" s="201">
        <v>0</v>
      </c>
      <c r="AG95" s="201">
        <v>0</v>
      </c>
      <c r="AH95" s="201">
        <v>0</v>
      </c>
      <c r="AI95" s="201">
        <v>106.56</v>
      </c>
      <c r="AJ95" s="201">
        <v>0</v>
      </c>
      <c r="AK95" s="201">
        <v>0</v>
      </c>
      <c r="AL95" s="201">
        <v>0</v>
      </c>
      <c r="AM95" s="201">
        <v>292.60000000000002</v>
      </c>
      <c r="AN95" s="201">
        <v>0</v>
      </c>
      <c r="AO95">
        <v>0</v>
      </c>
      <c r="AP95" s="201">
        <v>118.64</v>
      </c>
      <c r="AQ95" s="201">
        <v>38.33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2.86</v>
      </c>
      <c r="BA95" s="201">
        <v>2.38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47.28</v>
      </c>
      <c r="E96" s="201">
        <v>0</v>
      </c>
      <c r="F96" s="201">
        <v>0</v>
      </c>
      <c r="G96" s="201">
        <v>77.64</v>
      </c>
      <c r="H96" s="201">
        <v>0</v>
      </c>
      <c r="I96" s="201">
        <v>0</v>
      </c>
      <c r="J96" s="201">
        <v>70.36</v>
      </c>
      <c r="K96" s="201">
        <v>495.56</v>
      </c>
      <c r="L96" s="201">
        <v>19.079999999999998</v>
      </c>
      <c r="M96" s="201">
        <v>64.03</v>
      </c>
      <c r="N96" s="201">
        <v>53.05</v>
      </c>
      <c r="O96" s="201">
        <v>74.150000000000006</v>
      </c>
      <c r="P96" s="201">
        <v>31.44</v>
      </c>
      <c r="Q96" s="201">
        <v>9.64</v>
      </c>
      <c r="R96" s="201">
        <v>9.59</v>
      </c>
      <c r="S96" s="201">
        <v>11.79</v>
      </c>
      <c r="T96" s="201">
        <v>1.42</v>
      </c>
      <c r="U96" s="201">
        <v>60.09</v>
      </c>
      <c r="V96" s="201">
        <v>8.5399999999999991</v>
      </c>
      <c r="W96" s="201">
        <v>19.72</v>
      </c>
      <c r="X96" s="201">
        <v>63.01</v>
      </c>
      <c r="Y96" s="201">
        <v>0</v>
      </c>
      <c r="Z96">
        <v>0</v>
      </c>
      <c r="AA96" s="201">
        <v>14.3</v>
      </c>
      <c r="AB96" s="201">
        <v>0</v>
      </c>
      <c r="AC96" s="201">
        <v>0</v>
      </c>
      <c r="AD96" s="201">
        <v>0</v>
      </c>
      <c r="AE96" s="201">
        <v>40.159999999999997</v>
      </c>
      <c r="AF96" s="201">
        <v>0</v>
      </c>
      <c r="AG96" s="201">
        <v>0</v>
      </c>
      <c r="AH96" s="201">
        <v>0</v>
      </c>
      <c r="AI96" s="201">
        <v>106.56</v>
      </c>
      <c r="AJ96" s="201">
        <v>0</v>
      </c>
      <c r="AK96" s="201">
        <v>0</v>
      </c>
      <c r="AL96" s="201">
        <v>0</v>
      </c>
      <c r="AM96" s="201">
        <v>292.60000000000002</v>
      </c>
      <c r="AN96" s="201">
        <v>0</v>
      </c>
      <c r="AO96">
        <v>0</v>
      </c>
      <c r="AP96" s="201">
        <v>118.64</v>
      </c>
      <c r="AQ96" s="201">
        <v>38.33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1.67</v>
      </c>
      <c r="BA96" s="201">
        <v>2.2200000000000002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47.28</v>
      </c>
      <c r="E97" s="201">
        <v>0</v>
      </c>
      <c r="F97" s="201">
        <v>0</v>
      </c>
      <c r="G97" s="201">
        <v>77.64</v>
      </c>
      <c r="H97" s="201">
        <v>0</v>
      </c>
      <c r="I97" s="201">
        <v>0</v>
      </c>
      <c r="J97" s="201">
        <v>70.36</v>
      </c>
      <c r="K97" s="201">
        <v>495.56</v>
      </c>
      <c r="L97" s="201">
        <v>19.079999999999998</v>
      </c>
      <c r="M97" s="201">
        <v>64.03</v>
      </c>
      <c r="N97" s="201">
        <v>53.05</v>
      </c>
      <c r="O97" s="201">
        <v>74.150000000000006</v>
      </c>
      <c r="P97" s="201">
        <v>31.44</v>
      </c>
      <c r="Q97" s="201">
        <v>9.64</v>
      </c>
      <c r="R97" s="201">
        <v>9.59</v>
      </c>
      <c r="S97" s="201">
        <v>11.79</v>
      </c>
      <c r="T97" s="201">
        <v>1.42</v>
      </c>
      <c r="U97" s="201">
        <v>60.09</v>
      </c>
      <c r="V97" s="201">
        <v>8.5399999999999991</v>
      </c>
      <c r="W97" s="201">
        <v>19.72</v>
      </c>
      <c r="X97" s="201">
        <v>63.01</v>
      </c>
      <c r="Y97" s="201">
        <v>0</v>
      </c>
      <c r="Z97">
        <v>0</v>
      </c>
      <c r="AA97" s="201">
        <v>14.3</v>
      </c>
      <c r="AB97" s="201">
        <v>0</v>
      </c>
      <c r="AC97" s="201">
        <v>0</v>
      </c>
      <c r="AD97" s="201">
        <v>0</v>
      </c>
      <c r="AE97" s="201">
        <v>39.61</v>
      </c>
      <c r="AF97" s="201">
        <v>0</v>
      </c>
      <c r="AG97" s="201">
        <v>0</v>
      </c>
      <c r="AH97" s="201">
        <v>0</v>
      </c>
      <c r="AI97" s="201">
        <v>106.56</v>
      </c>
      <c r="AJ97" s="201">
        <v>0</v>
      </c>
      <c r="AK97" s="201">
        <v>0</v>
      </c>
      <c r="AL97" s="201">
        <v>0</v>
      </c>
      <c r="AM97" s="201">
        <v>292.60000000000002</v>
      </c>
      <c r="AN97" s="201">
        <v>0</v>
      </c>
      <c r="AO97">
        <v>0</v>
      </c>
      <c r="AP97" s="201">
        <v>118.64</v>
      </c>
      <c r="AQ97" s="201">
        <v>38.33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1.67</v>
      </c>
      <c r="BA97" s="201">
        <v>1.29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47.28</v>
      </c>
      <c r="E98" s="201">
        <v>0</v>
      </c>
      <c r="F98" s="201">
        <v>0</v>
      </c>
      <c r="G98" s="201">
        <v>77.64</v>
      </c>
      <c r="H98" s="201">
        <v>0</v>
      </c>
      <c r="I98" s="201">
        <v>0</v>
      </c>
      <c r="J98" s="201">
        <v>70.36</v>
      </c>
      <c r="K98" s="201">
        <v>495.56</v>
      </c>
      <c r="L98" s="201">
        <v>19.079999999999998</v>
      </c>
      <c r="M98" s="201">
        <v>64.03</v>
      </c>
      <c r="N98" s="201">
        <v>53.05</v>
      </c>
      <c r="O98" s="201">
        <v>74.150000000000006</v>
      </c>
      <c r="P98" s="201">
        <v>31.44</v>
      </c>
      <c r="Q98" s="201">
        <v>9.64</v>
      </c>
      <c r="R98" s="201">
        <v>9.59</v>
      </c>
      <c r="S98" s="201">
        <v>11.79</v>
      </c>
      <c r="T98" s="201">
        <v>1.42</v>
      </c>
      <c r="U98" s="201">
        <v>60.09</v>
      </c>
      <c r="V98" s="201">
        <v>8.5399999999999991</v>
      </c>
      <c r="W98" s="201">
        <v>19.72</v>
      </c>
      <c r="X98" s="201">
        <v>63.01</v>
      </c>
      <c r="Y98" s="201">
        <v>0</v>
      </c>
      <c r="Z98">
        <v>0</v>
      </c>
      <c r="AA98" s="201">
        <v>14.3</v>
      </c>
      <c r="AB98" s="201">
        <v>0</v>
      </c>
      <c r="AC98" s="201">
        <v>0</v>
      </c>
      <c r="AD98" s="201">
        <v>0</v>
      </c>
      <c r="AE98" s="201">
        <v>39.61</v>
      </c>
      <c r="AF98" s="201">
        <v>0</v>
      </c>
      <c r="AG98" s="201">
        <v>0</v>
      </c>
      <c r="AH98" s="201">
        <v>0</v>
      </c>
      <c r="AI98" s="201">
        <v>106.56</v>
      </c>
      <c r="AJ98" s="201">
        <v>0</v>
      </c>
      <c r="AK98" s="201">
        <v>0</v>
      </c>
      <c r="AL98" s="201">
        <v>0</v>
      </c>
      <c r="AM98" s="201">
        <v>292.60000000000002</v>
      </c>
      <c r="AN98" s="201">
        <v>0</v>
      </c>
      <c r="AO98">
        <v>0</v>
      </c>
      <c r="AP98" s="201">
        <v>118.64</v>
      </c>
      <c r="AQ98" s="201">
        <v>38.33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0.9</v>
      </c>
      <c r="BA98" s="201">
        <v>0.8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7.3667500000000011E-2</v>
      </c>
      <c r="E99">
        <f t="shared" si="0"/>
        <v>0</v>
      </c>
      <c r="F99">
        <f t="shared" si="0"/>
        <v>0</v>
      </c>
      <c r="G99">
        <f t="shared" si="0"/>
        <v>0.12116999999999999</v>
      </c>
      <c r="H99">
        <f t="shared" si="0"/>
        <v>0</v>
      </c>
      <c r="I99">
        <f t="shared" si="0"/>
        <v>0</v>
      </c>
      <c r="J99">
        <f t="shared" si="0"/>
        <v>0.11040250000000001</v>
      </c>
      <c r="K99">
        <f t="shared" si="0"/>
        <v>8.7841174999999971</v>
      </c>
      <c r="L99">
        <f t="shared" si="0"/>
        <v>0.34925999999999957</v>
      </c>
      <c r="M99">
        <f t="shared" si="0"/>
        <v>1.3532250000000003</v>
      </c>
      <c r="N99">
        <f t="shared" si="0"/>
        <v>1.129615000000002</v>
      </c>
      <c r="O99">
        <f t="shared" si="0"/>
        <v>1.5783724999999986</v>
      </c>
      <c r="P99">
        <f t="shared" si="0"/>
        <v>0.67209250000000098</v>
      </c>
      <c r="Q99">
        <f t="shared" si="0"/>
        <v>0.18917499999999995</v>
      </c>
      <c r="R99">
        <f t="shared" si="0"/>
        <v>0.19035500000000025</v>
      </c>
      <c r="S99">
        <f t="shared" si="0"/>
        <v>0.22729249999999956</v>
      </c>
      <c r="T99">
        <f t="shared" si="0"/>
        <v>2.7402500000000028E-2</v>
      </c>
      <c r="U99">
        <f t="shared" si="0"/>
        <v>1.3062650000000018</v>
      </c>
      <c r="V99">
        <f t="shared" si="0"/>
        <v>0.15632249999999998</v>
      </c>
      <c r="W99">
        <f t="shared" si="0"/>
        <v>0.39601500000000017</v>
      </c>
      <c r="X99">
        <f t="shared" si="0"/>
        <v>1.2723725000000012</v>
      </c>
      <c r="Y99">
        <f t="shared" si="0"/>
        <v>0</v>
      </c>
      <c r="Z99">
        <f t="shared" si="0"/>
        <v>0</v>
      </c>
      <c r="AA99">
        <f t="shared" si="0"/>
        <v>0.31076000000000026</v>
      </c>
      <c r="AB99">
        <f t="shared" si="0"/>
        <v>4.0519999999999994E-2</v>
      </c>
      <c r="AC99">
        <f t="shared" si="0"/>
        <v>0</v>
      </c>
      <c r="AD99">
        <f t="shared" si="0"/>
        <v>0</v>
      </c>
      <c r="AE99">
        <f t="shared" si="0"/>
        <v>0.97203500000000154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3.0913649999999997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4.3434999999999988</v>
      </c>
      <c r="AN99">
        <f t="shared" si="0"/>
        <v>0</v>
      </c>
      <c r="AO99">
        <f t="shared" si="0"/>
        <v>0</v>
      </c>
      <c r="AP99">
        <f t="shared" si="0"/>
        <v>2.2550475000000016</v>
      </c>
      <c r="AQ99">
        <f t="shared" ref="AQ99:AT99" si="1">SUM(AQ3:AQ98)/4000</f>
        <v>0.66993499999999928</v>
      </c>
      <c r="AR99">
        <f t="shared" si="1"/>
        <v>0.46358250000000006</v>
      </c>
      <c r="AS99">
        <f t="shared" si="1"/>
        <v>0.14812499999999998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5.9430000000000011E-2</v>
      </c>
      <c r="AZ99">
        <f t="shared" si="2"/>
        <v>2.3699999999999995E-2</v>
      </c>
      <c r="BA99">
        <f t="shared" si="2"/>
        <v>2.6557500000000008E-2</v>
      </c>
      <c r="BB99">
        <f t="shared" si="2"/>
        <v>5.6050000000000086E-2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158.84</v>
      </c>
      <c r="L3" s="201">
        <v>63.23</v>
      </c>
      <c r="M3" s="201">
        <v>0</v>
      </c>
      <c r="N3" s="201">
        <v>29.18</v>
      </c>
      <c r="O3" s="201">
        <v>49</v>
      </c>
      <c r="P3" s="201">
        <v>66.98</v>
      </c>
      <c r="Q3" s="201">
        <v>5.36</v>
      </c>
      <c r="R3" s="201">
        <v>5.21</v>
      </c>
      <c r="S3" s="201">
        <v>6.49</v>
      </c>
      <c r="T3" s="201">
        <v>0</v>
      </c>
      <c r="U3" s="201">
        <v>222.41</v>
      </c>
      <c r="V3" s="201">
        <v>3.51</v>
      </c>
      <c r="W3" s="201">
        <v>11.41</v>
      </c>
      <c r="X3" s="201">
        <v>36.44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24.17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68.61</v>
      </c>
      <c r="AQ3" s="201">
        <v>22.16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158.84</v>
      </c>
      <c r="L4" s="201">
        <v>63.23</v>
      </c>
      <c r="M4" s="201">
        <v>0</v>
      </c>
      <c r="N4" s="201">
        <v>29.18</v>
      </c>
      <c r="O4" s="201">
        <v>49</v>
      </c>
      <c r="P4" s="201">
        <v>66.98</v>
      </c>
      <c r="Q4" s="201">
        <v>5.36</v>
      </c>
      <c r="R4" s="201">
        <v>5.21</v>
      </c>
      <c r="S4" s="201">
        <v>6.49</v>
      </c>
      <c r="T4" s="201">
        <v>0</v>
      </c>
      <c r="U4" s="201">
        <v>226.32</v>
      </c>
      <c r="V4" s="201">
        <v>3.51</v>
      </c>
      <c r="W4" s="201">
        <v>11.41</v>
      </c>
      <c r="X4" s="201">
        <v>36.44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24.17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68.61</v>
      </c>
      <c r="AQ4" s="201">
        <v>22.16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158.84</v>
      </c>
      <c r="L5" s="201">
        <v>63.23</v>
      </c>
      <c r="M5" s="201">
        <v>0</v>
      </c>
      <c r="N5" s="201">
        <v>29.18</v>
      </c>
      <c r="O5" s="201">
        <v>49</v>
      </c>
      <c r="P5" s="201">
        <v>66.98</v>
      </c>
      <c r="Q5" s="201">
        <v>5.36</v>
      </c>
      <c r="R5" s="201">
        <v>5.21</v>
      </c>
      <c r="S5" s="201">
        <v>6.49</v>
      </c>
      <c r="T5" s="201">
        <v>0</v>
      </c>
      <c r="U5" s="201">
        <v>230.88</v>
      </c>
      <c r="V5" s="201">
        <v>3.51</v>
      </c>
      <c r="W5" s="201">
        <v>11.41</v>
      </c>
      <c r="X5" s="201">
        <v>36.44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24.17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68.61</v>
      </c>
      <c r="AQ5" s="201">
        <v>22.16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158.84</v>
      </c>
      <c r="L6" s="201">
        <v>63.23</v>
      </c>
      <c r="M6" s="201">
        <v>0</v>
      </c>
      <c r="N6" s="201">
        <v>29.18</v>
      </c>
      <c r="O6" s="201">
        <v>49</v>
      </c>
      <c r="P6" s="201">
        <v>66.98</v>
      </c>
      <c r="Q6" s="201">
        <v>5.36</v>
      </c>
      <c r="R6" s="201">
        <v>5.21</v>
      </c>
      <c r="S6" s="201">
        <v>6.49</v>
      </c>
      <c r="T6" s="201">
        <v>0</v>
      </c>
      <c r="U6" s="201">
        <v>231.79</v>
      </c>
      <c r="V6" s="201">
        <v>3.51</v>
      </c>
      <c r="W6" s="201">
        <v>11.41</v>
      </c>
      <c r="X6" s="201">
        <v>36.44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68.61</v>
      </c>
      <c r="AQ6" s="201">
        <v>22.16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158.84</v>
      </c>
      <c r="L7" s="201">
        <v>63.23</v>
      </c>
      <c r="M7" s="201">
        <v>0</v>
      </c>
      <c r="N7" s="201">
        <v>29.18</v>
      </c>
      <c r="O7" s="201">
        <v>49</v>
      </c>
      <c r="P7" s="201">
        <v>66.98</v>
      </c>
      <c r="Q7" s="201">
        <v>5.36</v>
      </c>
      <c r="R7" s="201">
        <v>5.21</v>
      </c>
      <c r="S7" s="201">
        <v>6.49</v>
      </c>
      <c r="T7" s="201">
        <v>0</v>
      </c>
      <c r="U7" s="201">
        <v>231.79</v>
      </c>
      <c r="V7" s="201">
        <v>3.51</v>
      </c>
      <c r="W7" s="201">
        <v>11.41</v>
      </c>
      <c r="X7" s="201">
        <v>36.44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68.61</v>
      </c>
      <c r="AQ7" s="201">
        <v>22.16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158.84</v>
      </c>
      <c r="L8" s="201">
        <v>63.23</v>
      </c>
      <c r="M8" s="201">
        <v>0</v>
      </c>
      <c r="N8" s="201">
        <v>29.18</v>
      </c>
      <c r="O8" s="201">
        <v>49</v>
      </c>
      <c r="P8" s="201">
        <v>66.98</v>
      </c>
      <c r="Q8" s="201">
        <v>5.36</v>
      </c>
      <c r="R8" s="201">
        <v>5.21</v>
      </c>
      <c r="S8" s="201">
        <v>6.49</v>
      </c>
      <c r="T8" s="201">
        <v>0</v>
      </c>
      <c r="U8" s="201">
        <v>231.79</v>
      </c>
      <c r="V8" s="201">
        <v>3.51</v>
      </c>
      <c r="W8" s="201">
        <v>11.41</v>
      </c>
      <c r="X8" s="201">
        <v>36.44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68.61</v>
      </c>
      <c r="AQ8" s="201">
        <v>22.16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88.13</v>
      </c>
      <c r="L9" s="201">
        <v>63.23</v>
      </c>
      <c r="M9" s="201">
        <v>0</v>
      </c>
      <c r="N9" s="201">
        <v>29.18</v>
      </c>
      <c r="O9" s="201">
        <v>49</v>
      </c>
      <c r="P9" s="201">
        <v>66.98</v>
      </c>
      <c r="Q9" s="201">
        <v>5.36</v>
      </c>
      <c r="R9" s="201">
        <v>5.21</v>
      </c>
      <c r="S9" s="201">
        <v>6.49</v>
      </c>
      <c r="T9" s="201">
        <v>0</v>
      </c>
      <c r="U9" s="201">
        <v>231.79</v>
      </c>
      <c r="V9" s="201">
        <v>3.51</v>
      </c>
      <c r="W9" s="201">
        <v>11.41</v>
      </c>
      <c r="X9" s="201">
        <v>36.44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68.61</v>
      </c>
      <c r="AQ9" s="201">
        <v>22.16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88.03</v>
      </c>
      <c r="L10" s="201">
        <v>63.23</v>
      </c>
      <c r="M10" s="201">
        <v>0</v>
      </c>
      <c r="N10" s="201">
        <v>29.18</v>
      </c>
      <c r="O10" s="201">
        <v>49</v>
      </c>
      <c r="P10" s="201">
        <v>66.98</v>
      </c>
      <c r="Q10" s="201">
        <v>5.36</v>
      </c>
      <c r="R10" s="201">
        <v>5.21</v>
      </c>
      <c r="S10" s="201">
        <v>6.49</v>
      </c>
      <c r="T10" s="201">
        <v>0</v>
      </c>
      <c r="U10" s="201">
        <v>231.79</v>
      </c>
      <c r="V10" s="201">
        <v>3.51</v>
      </c>
      <c r="W10" s="201">
        <v>11.41</v>
      </c>
      <c r="X10" s="201">
        <v>36.44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68.61</v>
      </c>
      <c r="AQ10" s="201">
        <v>22.16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88.03</v>
      </c>
      <c r="L11" s="201">
        <v>33.86</v>
      </c>
      <c r="M11" s="201">
        <v>0</v>
      </c>
      <c r="N11" s="201">
        <v>29.18</v>
      </c>
      <c r="O11" s="201">
        <v>49</v>
      </c>
      <c r="P11" s="201">
        <v>66.98</v>
      </c>
      <c r="Q11" s="201">
        <v>5.36</v>
      </c>
      <c r="R11" s="201">
        <v>5.21</v>
      </c>
      <c r="S11" s="201">
        <v>6.49</v>
      </c>
      <c r="T11" s="201">
        <v>0</v>
      </c>
      <c r="U11" s="201">
        <v>231.79</v>
      </c>
      <c r="V11" s="201">
        <v>3.51</v>
      </c>
      <c r="W11" s="201">
        <v>11.41</v>
      </c>
      <c r="X11" s="201">
        <v>36.44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68.61</v>
      </c>
      <c r="AQ11" s="201">
        <v>22.16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88.03</v>
      </c>
      <c r="L12" s="201">
        <v>33.86</v>
      </c>
      <c r="M12" s="201">
        <v>0</v>
      </c>
      <c r="N12" s="201">
        <v>29.18</v>
      </c>
      <c r="O12" s="201">
        <v>49</v>
      </c>
      <c r="P12" s="201">
        <v>66.98</v>
      </c>
      <c r="Q12" s="201">
        <v>5.36</v>
      </c>
      <c r="R12" s="201">
        <v>5.21</v>
      </c>
      <c r="S12" s="201">
        <v>6.49</v>
      </c>
      <c r="T12" s="201">
        <v>0</v>
      </c>
      <c r="U12" s="201">
        <v>231.79</v>
      </c>
      <c r="V12" s="201">
        <v>3.51</v>
      </c>
      <c r="W12" s="201">
        <v>11.41</v>
      </c>
      <c r="X12" s="201">
        <v>36.44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68.61</v>
      </c>
      <c r="AQ12" s="201">
        <v>22.16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88.03</v>
      </c>
      <c r="L13" s="201">
        <v>33.86</v>
      </c>
      <c r="M13" s="201">
        <v>0</v>
      </c>
      <c r="N13" s="201">
        <v>29.18</v>
      </c>
      <c r="O13" s="201">
        <v>49</v>
      </c>
      <c r="P13" s="201">
        <v>66.98</v>
      </c>
      <c r="Q13" s="201">
        <v>5.36</v>
      </c>
      <c r="R13" s="201">
        <v>5.21</v>
      </c>
      <c r="S13" s="201">
        <v>6.49</v>
      </c>
      <c r="T13" s="201">
        <v>0</v>
      </c>
      <c r="U13" s="201">
        <v>231.79</v>
      </c>
      <c r="V13" s="201">
        <v>3.51</v>
      </c>
      <c r="W13" s="201">
        <v>11.41</v>
      </c>
      <c r="X13" s="201">
        <v>36.44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68.61</v>
      </c>
      <c r="AQ13" s="201">
        <v>22.16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88.03</v>
      </c>
      <c r="L14" s="201">
        <v>33.86</v>
      </c>
      <c r="M14" s="201">
        <v>0</v>
      </c>
      <c r="N14" s="201">
        <v>29.18</v>
      </c>
      <c r="O14" s="201">
        <v>49</v>
      </c>
      <c r="P14" s="201">
        <v>66.98</v>
      </c>
      <c r="Q14" s="201">
        <v>5.36</v>
      </c>
      <c r="R14" s="201">
        <v>5.21</v>
      </c>
      <c r="S14" s="201">
        <v>6.49</v>
      </c>
      <c r="T14" s="201">
        <v>0</v>
      </c>
      <c r="U14" s="201">
        <v>231.79</v>
      </c>
      <c r="V14" s="201">
        <v>3.51</v>
      </c>
      <c r="W14" s="201">
        <v>11.41</v>
      </c>
      <c r="X14" s="201">
        <v>36.44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68.61</v>
      </c>
      <c r="AQ14" s="201">
        <v>22.16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88.03</v>
      </c>
      <c r="L15" s="201">
        <v>33.86</v>
      </c>
      <c r="M15" s="201">
        <v>0</v>
      </c>
      <c r="N15" s="201">
        <v>29.18</v>
      </c>
      <c r="O15" s="201">
        <v>49</v>
      </c>
      <c r="P15" s="201">
        <v>66.98</v>
      </c>
      <c r="Q15" s="201">
        <v>5.36</v>
      </c>
      <c r="R15" s="201">
        <v>5.21</v>
      </c>
      <c r="S15" s="201">
        <v>6.49</v>
      </c>
      <c r="T15" s="201">
        <v>0</v>
      </c>
      <c r="U15" s="201">
        <v>231.79</v>
      </c>
      <c r="V15" s="201">
        <v>3.51</v>
      </c>
      <c r="W15" s="201">
        <v>11.41</v>
      </c>
      <c r="X15" s="201">
        <v>36.44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68.61</v>
      </c>
      <c r="AQ15" s="201">
        <v>22.16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88.03</v>
      </c>
      <c r="L16" s="201">
        <v>33.86</v>
      </c>
      <c r="M16" s="201">
        <v>0</v>
      </c>
      <c r="N16" s="201">
        <v>29.18</v>
      </c>
      <c r="O16" s="201">
        <v>49</v>
      </c>
      <c r="P16" s="201">
        <v>66.98</v>
      </c>
      <c r="Q16" s="201">
        <v>5.36</v>
      </c>
      <c r="R16" s="201">
        <v>5.2</v>
      </c>
      <c r="S16" s="201">
        <v>6.49</v>
      </c>
      <c r="T16" s="201">
        <v>0</v>
      </c>
      <c r="U16" s="201">
        <v>231.79</v>
      </c>
      <c r="V16" s="201">
        <v>3.51</v>
      </c>
      <c r="W16" s="201">
        <v>11.41</v>
      </c>
      <c r="X16" s="201">
        <v>36.44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46.51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68.61</v>
      </c>
      <c r="AQ16" s="201">
        <v>22.16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88.04</v>
      </c>
      <c r="L17" s="201">
        <v>33.86</v>
      </c>
      <c r="M17" s="201">
        <v>0</v>
      </c>
      <c r="N17" s="201">
        <v>29.18</v>
      </c>
      <c r="O17" s="201">
        <v>49</v>
      </c>
      <c r="P17" s="201">
        <v>66.98</v>
      </c>
      <c r="Q17" s="201">
        <v>5.36</v>
      </c>
      <c r="R17" s="201">
        <v>5.2</v>
      </c>
      <c r="S17" s="201">
        <v>6.49</v>
      </c>
      <c r="T17" s="201">
        <v>0</v>
      </c>
      <c r="U17" s="201">
        <v>231.79</v>
      </c>
      <c r="V17" s="201">
        <v>3.51</v>
      </c>
      <c r="W17" s="201">
        <v>11.41</v>
      </c>
      <c r="X17" s="201">
        <v>36.44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46.51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68.61</v>
      </c>
      <c r="AQ17" s="201">
        <v>22.16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88.04</v>
      </c>
      <c r="L18" s="201">
        <v>33.86</v>
      </c>
      <c r="M18" s="201">
        <v>0</v>
      </c>
      <c r="N18" s="201">
        <v>29.18</v>
      </c>
      <c r="O18" s="201">
        <v>49</v>
      </c>
      <c r="P18" s="201">
        <v>66.98</v>
      </c>
      <c r="Q18" s="201">
        <v>2.9</v>
      </c>
      <c r="R18" s="201">
        <v>2.9</v>
      </c>
      <c r="S18" s="201">
        <v>3.87</v>
      </c>
      <c r="T18" s="201">
        <v>0</v>
      </c>
      <c r="U18" s="201">
        <v>231.79</v>
      </c>
      <c r="V18" s="201">
        <v>3.51</v>
      </c>
      <c r="W18" s="201">
        <v>11.41</v>
      </c>
      <c r="X18" s="201">
        <v>36.44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46.51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68.61</v>
      </c>
      <c r="AQ18" s="201">
        <v>10.64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88.04</v>
      </c>
      <c r="L19" s="201">
        <v>33.86</v>
      </c>
      <c r="M19" s="201">
        <v>0</v>
      </c>
      <c r="N19" s="201">
        <v>29.18</v>
      </c>
      <c r="O19" s="201">
        <v>49</v>
      </c>
      <c r="P19" s="201">
        <v>66.98</v>
      </c>
      <c r="Q19" s="201">
        <v>2.9</v>
      </c>
      <c r="R19" s="201">
        <v>2.9</v>
      </c>
      <c r="S19" s="201">
        <v>3.87</v>
      </c>
      <c r="T19" s="201">
        <v>0</v>
      </c>
      <c r="U19" s="201">
        <v>231.79</v>
      </c>
      <c r="V19" s="201">
        <v>3.51</v>
      </c>
      <c r="W19" s="201">
        <v>11.41</v>
      </c>
      <c r="X19" s="201">
        <v>36.44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46.51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68.61</v>
      </c>
      <c r="AQ19" s="201">
        <v>10.64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88.04</v>
      </c>
      <c r="L20" s="201">
        <v>33.86</v>
      </c>
      <c r="M20" s="201">
        <v>0</v>
      </c>
      <c r="N20" s="201">
        <v>29.18</v>
      </c>
      <c r="O20" s="201">
        <v>49</v>
      </c>
      <c r="P20" s="201">
        <v>66.98</v>
      </c>
      <c r="Q20" s="201">
        <v>2.9</v>
      </c>
      <c r="R20" s="201">
        <v>5.2</v>
      </c>
      <c r="S20" s="201">
        <v>3.87</v>
      </c>
      <c r="T20" s="201">
        <v>0</v>
      </c>
      <c r="U20" s="201">
        <v>231.79</v>
      </c>
      <c r="V20" s="201">
        <v>3.51</v>
      </c>
      <c r="W20" s="201">
        <v>11.41</v>
      </c>
      <c r="X20" s="201">
        <v>36.44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46.51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68.61</v>
      </c>
      <c r="AQ20" s="201">
        <v>10.64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88.04</v>
      </c>
      <c r="L21" s="201">
        <v>33.86</v>
      </c>
      <c r="M21" s="201">
        <v>0</v>
      </c>
      <c r="N21" s="201">
        <v>29.18</v>
      </c>
      <c r="O21" s="201">
        <v>49</v>
      </c>
      <c r="P21" s="201">
        <v>66.98</v>
      </c>
      <c r="Q21" s="201">
        <v>2.9</v>
      </c>
      <c r="R21" s="201">
        <v>5.21</v>
      </c>
      <c r="S21" s="201">
        <v>3.87</v>
      </c>
      <c r="T21" s="201">
        <v>0</v>
      </c>
      <c r="U21" s="201">
        <v>231.79</v>
      </c>
      <c r="V21" s="201">
        <v>3.51</v>
      </c>
      <c r="W21" s="201">
        <v>11.41</v>
      </c>
      <c r="X21" s="201">
        <v>36.44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46.51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68.61</v>
      </c>
      <c r="AQ21" s="201">
        <v>10.64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88.04</v>
      </c>
      <c r="L22" s="201">
        <v>32.67</v>
      </c>
      <c r="M22" s="201">
        <v>0</v>
      </c>
      <c r="N22" s="201">
        <v>29.18</v>
      </c>
      <c r="O22" s="201">
        <v>49</v>
      </c>
      <c r="P22" s="201">
        <v>66.98</v>
      </c>
      <c r="Q22" s="201">
        <v>2.9</v>
      </c>
      <c r="R22" s="201">
        <v>5.21</v>
      </c>
      <c r="S22" s="201">
        <v>3.87</v>
      </c>
      <c r="T22" s="201">
        <v>0</v>
      </c>
      <c r="U22" s="201">
        <v>231.79</v>
      </c>
      <c r="V22" s="201">
        <v>3.51</v>
      </c>
      <c r="W22" s="201">
        <v>11.41</v>
      </c>
      <c r="X22" s="201">
        <v>36.44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46.51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68.61</v>
      </c>
      <c r="AQ22" s="201">
        <v>10.64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88.04</v>
      </c>
      <c r="L23" s="201">
        <v>33.340000000000003</v>
      </c>
      <c r="M23" s="201">
        <v>0</v>
      </c>
      <c r="N23" s="201">
        <v>29.18</v>
      </c>
      <c r="O23" s="201">
        <v>49</v>
      </c>
      <c r="P23" s="201">
        <v>66.98</v>
      </c>
      <c r="Q23" s="201">
        <v>2.9</v>
      </c>
      <c r="R23" s="201">
        <v>5.21</v>
      </c>
      <c r="S23" s="201">
        <v>3.87</v>
      </c>
      <c r="T23" s="201">
        <v>0</v>
      </c>
      <c r="U23" s="201">
        <v>231.79</v>
      </c>
      <c r="V23" s="201">
        <v>3.51</v>
      </c>
      <c r="W23" s="201">
        <v>11.41</v>
      </c>
      <c r="X23" s="201">
        <v>36.44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46.51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68.61</v>
      </c>
      <c r="AQ23" s="201">
        <v>22.16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88.03</v>
      </c>
      <c r="L24" s="201">
        <v>60.86</v>
      </c>
      <c r="M24" s="201">
        <v>0</v>
      </c>
      <c r="N24" s="201">
        <v>29.18</v>
      </c>
      <c r="O24" s="201">
        <v>49</v>
      </c>
      <c r="P24" s="201">
        <v>66.98</v>
      </c>
      <c r="Q24" s="201">
        <v>5.36</v>
      </c>
      <c r="R24" s="201">
        <v>5.21</v>
      </c>
      <c r="S24" s="201">
        <v>6.49</v>
      </c>
      <c r="T24" s="201">
        <v>0</v>
      </c>
      <c r="U24" s="201">
        <v>231.79</v>
      </c>
      <c r="V24" s="201">
        <v>3.45</v>
      </c>
      <c r="W24" s="201">
        <v>11.31</v>
      </c>
      <c r="X24" s="201">
        <v>36.049999999999997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68.61</v>
      </c>
      <c r="AQ24" s="201">
        <v>22.16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88.03</v>
      </c>
      <c r="L25" s="201">
        <v>63.23</v>
      </c>
      <c r="M25" s="201">
        <v>0</v>
      </c>
      <c r="N25" s="201">
        <v>29.18</v>
      </c>
      <c r="O25" s="201">
        <v>49</v>
      </c>
      <c r="P25" s="201">
        <v>66.98</v>
      </c>
      <c r="Q25" s="201">
        <v>5.36</v>
      </c>
      <c r="R25" s="201">
        <v>5.21</v>
      </c>
      <c r="S25" s="201">
        <v>6.49</v>
      </c>
      <c r="T25" s="201">
        <v>0</v>
      </c>
      <c r="U25" s="201">
        <v>231.79</v>
      </c>
      <c r="V25" s="201">
        <v>3.51</v>
      </c>
      <c r="W25" s="201">
        <v>11.41</v>
      </c>
      <c r="X25" s="201">
        <v>36.44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68.61</v>
      </c>
      <c r="AQ25" s="201">
        <v>22.16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158.84</v>
      </c>
      <c r="L26" s="201">
        <v>63.23</v>
      </c>
      <c r="M26" s="201">
        <v>0</v>
      </c>
      <c r="N26" s="201">
        <v>29.18</v>
      </c>
      <c r="O26" s="201">
        <v>49</v>
      </c>
      <c r="P26" s="201">
        <v>66.98</v>
      </c>
      <c r="Q26" s="201">
        <v>5.36</v>
      </c>
      <c r="R26" s="201">
        <v>5.21</v>
      </c>
      <c r="S26" s="201">
        <v>6.49</v>
      </c>
      <c r="T26" s="201">
        <v>0</v>
      </c>
      <c r="U26" s="201">
        <v>231.79</v>
      </c>
      <c r="V26" s="201">
        <v>3.51</v>
      </c>
      <c r="W26" s="201">
        <v>11.41</v>
      </c>
      <c r="X26" s="201">
        <v>36.44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68.61</v>
      </c>
      <c r="AQ26" s="201">
        <v>22.16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158.84</v>
      </c>
      <c r="L27" s="201">
        <v>63.23</v>
      </c>
      <c r="M27" s="201">
        <v>0</v>
      </c>
      <c r="N27" s="201">
        <v>29.18</v>
      </c>
      <c r="O27" s="201">
        <v>49</v>
      </c>
      <c r="P27" s="201">
        <v>66.98</v>
      </c>
      <c r="Q27" s="201">
        <v>5.36</v>
      </c>
      <c r="R27" s="201">
        <v>5.21</v>
      </c>
      <c r="S27" s="201">
        <v>6.49</v>
      </c>
      <c r="T27" s="201">
        <v>0</v>
      </c>
      <c r="U27" s="201">
        <v>231.79</v>
      </c>
      <c r="V27" s="201">
        <v>3.51</v>
      </c>
      <c r="W27" s="201">
        <v>11.4</v>
      </c>
      <c r="X27" s="201">
        <v>36.44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68.61</v>
      </c>
      <c r="AQ27" s="201">
        <v>22.16</v>
      </c>
      <c r="AR27" s="201">
        <v>3.61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158.84</v>
      </c>
      <c r="L28" s="201">
        <v>61.37</v>
      </c>
      <c r="M28" s="201">
        <v>0</v>
      </c>
      <c r="N28" s="201">
        <v>29.18</v>
      </c>
      <c r="O28" s="201">
        <v>49</v>
      </c>
      <c r="P28" s="201">
        <v>66.98</v>
      </c>
      <c r="Q28" s="201">
        <v>5.36</v>
      </c>
      <c r="R28" s="201">
        <v>5.21</v>
      </c>
      <c r="S28" s="201">
        <v>6.49</v>
      </c>
      <c r="T28" s="201">
        <v>0</v>
      </c>
      <c r="U28" s="201">
        <v>231.79</v>
      </c>
      <c r="V28" s="201">
        <v>3.51</v>
      </c>
      <c r="W28" s="201">
        <v>11.4</v>
      </c>
      <c r="X28" s="201">
        <v>36.44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68.61</v>
      </c>
      <c r="AQ28" s="201">
        <v>22.16</v>
      </c>
      <c r="AR28" s="201">
        <v>7.3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88.19</v>
      </c>
      <c r="L29" s="201">
        <v>53.03</v>
      </c>
      <c r="M29" s="201">
        <v>0</v>
      </c>
      <c r="N29" s="201">
        <v>29.18</v>
      </c>
      <c r="O29" s="201">
        <v>49</v>
      </c>
      <c r="P29" s="201">
        <v>66.98</v>
      </c>
      <c r="Q29" s="201">
        <v>5.36</v>
      </c>
      <c r="R29" s="201">
        <v>5.21</v>
      </c>
      <c r="S29" s="201">
        <v>6.49</v>
      </c>
      <c r="T29" s="201">
        <v>0</v>
      </c>
      <c r="U29" s="201">
        <v>231.79</v>
      </c>
      <c r="V29" s="201">
        <v>3.51</v>
      </c>
      <c r="W29" s="201">
        <v>11.4</v>
      </c>
      <c r="X29" s="201">
        <v>36.44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68.61</v>
      </c>
      <c r="AQ29" s="201">
        <v>22.16</v>
      </c>
      <c r="AR29" s="201">
        <v>12.94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88.04</v>
      </c>
      <c r="L30" s="201">
        <v>42.15</v>
      </c>
      <c r="M30" s="201">
        <v>0</v>
      </c>
      <c r="N30" s="201">
        <v>29.18</v>
      </c>
      <c r="O30" s="201">
        <v>49</v>
      </c>
      <c r="P30" s="201">
        <v>66.98</v>
      </c>
      <c r="Q30" s="201">
        <v>5.36</v>
      </c>
      <c r="R30" s="201">
        <v>5.21</v>
      </c>
      <c r="S30" s="201">
        <v>6.49</v>
      </c>
      <c r="T30" s="201">
        <v>0</v>
      </c>
      <c r="U30" s="201">
        <v>231.79</v>
      </c>
      <c r="V30" s="201">
        <v>3.51</v>
      </c>
      <c r="W30" s="201">
        <v>11.4</v>
      </c>
      <c r="X30" s="201">
        <v>36.44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46.51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68.61</v>
      </c>
      <c r="AQ30" s="201">
        <v>22.16</v>
      </c>
      <c r="AR30" s="201">
        <v>18.89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88.04</v>
      </c>
      <c r="L31" s="201">
        <v>35</v>
      </c>
      <c r="M31" s="201">
        <v>0</v>
      </c>
      <c r="N31" s="201">
        <v>29.18</v>
      </c>
      <c r="O31" s="201">
        <v>49</v>
      </c>
      <c r="P31" s="201">
        <v>66.98</v>
      </c>
      <c r="Q31" s="201">
        <v>2.9</v>
      </c>
      <c r="R31" s="201">
        <v>2.9</v>
      </c>
      <c r="S31" s="201">
        <v>3.87</v>
      </c>
      <c r="T31" s="201">
        <v>0</v>
      </c>
      <c r="U31" s="201">
        <v>231.79</v>
      </c>
      <c r="V31" s="201">
        <v>3.51</v>
      </c>
      <c r="W31" s="201">
        <v>11.4</v>
      </c>
      <c r="X31" s="201">
        <v>36.44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46.56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68.61</v>
      </c>
      <c r="AQ31" s="201">
        <v>10.64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88.04</v>
      </c>
      <c r="L32" s="201">
        <v>33.86</v>
      </c>
      <c r="M32" s="201">
        <v>0</v>
      </c>
      <c r="N32" s="201">
        <v>29.18</v>
      </c>
      <c r="O32" s="201">
        <v>49</v>
      </c>
      <c r="P32" s="201">
        <v>66.98</v>
      </c>
      <c r="Q32" s="201">
        <v>2.9</v>
      </c>
      <c r="R32" s="201">
        <v>2.9</v>
      </c>
      <c r="S32" s="201">
        <v>3.87</v>
      </c>
      <c r="T32" s="201">
        <v>0</v>
      </c>
      <c r="U32" s="201">
        <v>231.79</v>
      </c>
      <c r="V32" s="201">
        <v>3.51</v>
      </c>
      <c r="W32" s="201">
        <v>11.4</v>
      </c>
      <c r="X32" s="201">
        <v>36.44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46.56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68.61</v>
      </c>
      <c r="AQ32" s="201">
        <v>10.64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88.04</v>
      </c>
      <c r="L33" s="201">
        <v>33.86</v>
      </c>
      <c r="M33" s="201">
        <v>0</v>
      </c>
      <c r="N33" s="201">
        <v>29.18</v>
      </c>
      <c r="O33" s="201">
        <v>49</v>
      </c>
      <c r="P33" s="201">
        <v>66.98</v>
      </c>
      <c r="Q33" s="201">
        <v>2.9</v>
      </c>
      <c r="R33" s="201">
        <v>2.9</v>
      </c>
      <c r="S33" s="201">
        <v>3.87</v>
      </c>
      <c r="T33" s="201">
        <v>0</v>
      </c>
      <c r="U33" s="201">
        <v>231.79</v>
      </c>
      <c r="V33" s="201">
        <v>3.51</v>
      </c>
      <c r="W33" s="201">
        <v>11.4</v>
      </c>
      <c r="X33" s="201">
        <v>36.44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46.56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68.61</v>
      </c>
      <c r="AQ33" s="201">
        <v>10.64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88.04</v>
      </c>
      <c r="L34" s="201">
        <v>33.86</v>
      </c>
      <c r="M34" s="201">
        <v>0</v>
      </c>
      <c r="N34" s="201">
        <v>29.18</v>
      </c>
      <c r="O34" s="201">
        <v>49</v>
      </c>
      <c r="P34" s="201">
        <v>66.98</v>
      </c>
      <c r="Q34" s="201">
        <v>2.9</v>
      </c>
      <c r="R34" s="201">
        <v>2.9</v>
      </c>
      <c r="S34" s="201">
        <v>3.87</v>
      </c>
      <c r="T34" s="201">
        <v>0</v>
      </c>
      <c r="U34" s="201">
        <v>231.79</v>
      </c>
      <c r="V34" s="201">
        <v>3.51</v>
      </c>
      <c r="W34" s="201">
        <v>11.4</v>
      </c>
      <c r="X34" s="201">
        <v>36.44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46.56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68.61</v>
      </c>
      <c r="AQ34" s="201">
        <v>10.64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88.04</v>
      </c>
      <c r="L35" s="201">
        <v>33.86</v>
      </c>
      <c r="M35" s="201">
        <v>0</v>
      </c>
      <c r="N35" s="201">
        <v>29.18</v>
      </c>
      <c r="O35" s="201">
        <v>49</v>
      </c>
      <c r="P35" s="201">
        <v>66.98</v>
      </c>
      <c r="Q35" s="201">
        <v>2.9</v>
      </c>
      <c r="R35" s="201">
        <v>2.9</v>
      </c>
      <c r="S35" s="201">
        <v>3.87</v>
      </c>
      <c r="T35" s="201">
        <v>0</v>
      </c>
      <c r="U35" s="201">
        <v>231.79</v>
      </c>
      <c r="V35" s="201">
        <v>3.51</v>
      </c>
      <c r="W35" s="201">
        <v>11.4</v>
      </c>
      <c r="X35" s="201">
        <v>36.44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46.56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68.61</v>
      </c>
      <c r="AQ35" s="201">
        <v>10.64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88.04</v>
      </c>
      <c r="L36" s="201">
        <v>33.86</v>
      </c>
      <c r="M36" s="201">
        <v>0</v>
      </c>
      <c r="N36" s="201">
        <v>29.18</v>
      </c>
      <c r="O36" s="201">
        <v>49</v>
      </c>
      <c r="P36" s="201">
        <v>66.98</v>
      </c>
      <c r="Q36" s="201">
        <v>2.9</v>
      </c>
      <c r="R36" s="201">
        <v>2.9</v>
      </c>
      <c r="S36" s="201">
        <v>3.87</v>
      </c>
      <c r="T36" s="201">
        <v>0</v>
      </c>
      <c r="U36" s="201">
        <v>231.79</v>
      </c>
      <c r="V36" s="201">
        <v>3.51</v>
      </c>
      <c r="W36" s="201">
        <v>11.4</v>
      </c>
      <c r="X36" s="201">
        <v>36.44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46.56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68.61</v>
      </c>
      <c r="AQ36" s="201">
        <v>10.64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88.04</v>
      </c>
      <c r="L37" s="201">
        <v>33.86</v>
      </c>
      <c r="M37" s="201">
        <v>0</v>
      </c>
      <c r="N37" s="201">
        <v>29.18</v>
      </c>
      <c r="O37" s="201">
        <v>49</v>
      </c>
      <c r="P37" s="201">
        <v>66.98</v>
      </c>
      <c r="Q37" s="201">
        <v>2.9</v>
      </c>
      <c r="R37" s="201">
        <v>2.9</v>
      </c>
      <c r="S37" s="201">
        <v>3.87</v>
      </c>
      <c r="T37" s="201">
        <v>0</v>
      </c>
      <c r="U37" s="201">
        <v>231.79</v>
      </c>
      <c r="V37" s="201">
        <v>3.51</v>
      </c>
      <c r="W37" s="201">
        <v>11.4</v>
      </c>
      <c r="X37" s="201">
        <v>36.44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48.2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68.61</v>
      </c>
      <c r="AQ37" s="201">
        <v>10.64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88.04</v>
      </c>
      <c r="L38" s="201">
        <v>33.86</v>
      </c>
      <c r="M38" s="201">
        <v>0</v>
      </c>
      <c r="N38" s="201">
        <v>29.18</v>
      </c>
      <c r="O38" s="201">
        <v>49</v>
      </c>
      <c r="P38" s="201">
        <v>66.98</v>
      </c>
      <c r="Q38" s="201">
        <v>2.9</v>
      </c>
      <c r="R38" s="201">
        <v>2.9</v>
      </c>
      <c r="S38" s="201">
        <v>3.87</v>
      </c>
      <c r="T38" s="201">
        <v>0</v>
      </c>
      <c r="U38" s="201">
        <v>231.79</v>
      </c>
      <c r="V38" s="201">
        <v>3.51</v>
      </c>
      <c r="W38" s="201">
        <v>11.4</v>
      </c>
      <c r="X38" s="201">
        <v>36.44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48.2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68.61</v>
      </c>
      <c r="AQ38" s="201">
        <v>10.64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88.04</v>
      </c>
      <c r="L39" s="201">
        <v>33.86</v>
      </c>
      <c r="M39" s="201">
        <v>0</v>
      </c>
      <c r="N39" s="201">
        <v>29.18</v>
      </c>
      <c r="O39" s="201">
        <v>49</v>
      </c>
      <c r="P39" s="201">
        <v>66.98</v>
      </c>
      <c r="Q39" s="201">
        <v>2.9</v>
      </c>
      <c r="R39" s="201">
        <v>2.9</v>
      </c>
      <c r="S39" s="201">
        <v>3.87</v>
      </c>
      <c r="T39" s="201">
        <v>0</v>
      </c>
      <c r="U39" s="201">
        <v>231.79</v>
      </c>
      <c r="V39" s="201">
        <v>3.51</v>
      </c>
      <c r="W39" s="201">
        <v>11.4</v>
      </c>
      <c r="X39" s="201">
        <v>36.44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48.2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69.45</v>
      </c>
      <c r="AQ39" s="201">
        <v>10.82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88.04</v>
      </c>
      <c r="L40" s="201">
        <v>33.86</v>
      </c>
      <c r="M40" s="201">
        <v>0</v>
      </c>
      <c r="N40" s="201">
        <v>29.18</v>
      </c>
      <c r="O40" s="201">
        <v>49</v>
      </c>
      <c r="P40" s="201">
        <v>66.98</v>
      </c>
      <c r="Q40" s="201">
        <v>2.9</v>
      </c>
      <c r="R40" s="201">
        <v>2.9</v>
      </c>
      <c r="S40" s="201">
        <v>3.87</v>
      </c>
      <c r="T40" s="201">
        <v>0</v>
      </c>
      <c r="U40" s="201">
        <v>231.79</v>
      </c>
      <c r="V40" s="201">
        <v>3.51</v>
      </c>
      <c r="W40" s="201">
        <v>11.4</v>
      </c>
      <c r="X40" s="201">
        <v>36.44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48.2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69.45</v>
      </c>
      <c r="AQ40" s="201">
        <v>10.82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88.04</v>
      </c>
      <c r="L41" s="201">
        <v>33.86</v>
      </c>
      <c r="M41" s="201">
        <v>0</v>
      </c>
      <c r="N41" s="201">
        <v>29.18</v>
      </c>
      <c r="O41" s="201">
        <v>49</v>
      </c>
      <c r="P41" s="201">
        <v>66.98</v>
      </c>
      <c r="Q41" s="201">
        <v>2.9</v>
      </c>
      <c r="R41" s="201">
        <v>2.9</v>
      </c>
      <c r="S41" s="201">
        <v>3.87</v>
      </c>
      <c r="T41" s="201">
        <v>0</v>
      </c>
      <c r="U41" s="201">
        <v>231.79</v>
      </c>
      <c r="V41" s="201">
        <v>3.51</v>
      </c>
      <c r="W41" s="201">
        <v>11.4</v>
      </c>
      <c r="X41" s="201">
        <v>36.44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48.2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33.86</v>
      </c>
      <c r="AQ41" s="201">
        <v>10.64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88.04</v>
      </c>
      <c r="L42" s="201">
        <v>33.86</v>
      </c>
      <c r="M42" s="201">
        <v>0</v>
      </c>
      <c r="N42" s="201">
        <v>29.18</v>
      </c>
      <c r="O42" s="201">
        <v>49</v>
      </c>
      <c r="P42" s="201">
        <v>66.98</v>
      </c>
      <c r="Q42" s="201">
        <v>2.9</v>
      </c>
      <c r="R42" s="201">
        <v>2.9</v>
      </c>
      <c r="S42" s="201">
        <v>3.87</v>
      </c>
      <c r="T42" s="201">
        <v>0</v>
      </c>
      <c r="U42" s="201">
        <v>231.79</v>
      </c>
      <c r="V42" s="201">
        <v>3.51</v>
      </c>
      <c r="W42" s="201">
        <v>11.4</v>
      </c>
      <c r="X42" s="201">
        <v>36.44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48.2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33.86</v>
      </c>
      <c r="AQ42" s="201">
        <v>10.64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88.04</v>
      </c>
      <c r="L43" s="201">
        <v>33.86</v>
      </c>
      <c r="M43" s="201">
        <v>0</v>
      </c>
      <c r="N43" s="201">
        <v>29.18</v>
      </c>
      <c r="O43" s="201">
        <v>49</v>
      </c>
      <c r="P43" s="201">
        <v>66.98</v>
      </c>
      <c r="Q43" s="201">
        <v>2.9</v>
      </c>
      <c r="R43" s="201">
        <v>2.9</v>
      </c>
      <c r="S43" s="201">
        <v>3.87</v>
      </c>
      <c r="T43" s="201">
        <v>0</v>
      </c>
      <c r="U43" s="201">
        <v>231.79</v>
      </c>
      <c r="V43" s="201">
        <v>3.51</v>
      </c>
      <c r="W43" s="201">
        <v>11.4</v>
      </c>
      <c r="X43" s="201">
        <v>36.44</v>
      </c>
      <c r="Y43" s="201">
        <v>0</v>
      </c>
      <c r="Z43">
        <v>0</v>
      </c>
      <c r="AA43" s="201">
        <v>8</v>
      </c>
      <c r="AB43" s="201">
        <v>5.55</v>
      </c>
      <c r="AC43" s="201">
        <v>0</v>
      </c>
      <c r="AD43" s="201">
        <v>0</v>
      </c>
      <c r="AE43" s="201">
        <v>23.67</v>
      </c>
      <c r="AF43" s="201">
        <v>0</v>
      </c>
      <c r="AG43" s="201">
        <v>0</v>
      </c>
      <c r="AH43" s="201">
        <v>0</v>
      </c>
      <c r="AI43" s="201">
        <v>48.2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33.86</v>
      </c>
      <c r="AQ43" s="201">
        <v>10.64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88.04</v>
      </c>
      <c r="L44" s="201">
        <v>33.86</v>
      </c>
      <c r="M44" s="201">
        <v>0</v>
      </c>
      <c r="N44" s="201">
        <v>29.18</v>
      </c>
      <c r="O44" s="201">
        <v>49</v>
      </c>
      <c r="P44" s="201">
        <v>66.98</v>
      </c>
      <c r="Q44" s="201">
        <v>2.9</v>
      </c>
      <c r="R44" s="201">
        <v>2.9</v>
      </c>
      <c r="S44" s="201">
        <v>3.87</v>
      </c>
      <c r="T44" s="201">
        <v>0</v>
      </c>
      <c r="U44" s="201">
        <v>231.79</v>
      </c>
      <c r="V44" s="201">
        <v>3.51</v>
      </c>
      <c r="W44" s="201">
        <v>11.4</v>
      </c>
      <c r="X44" s="201">
        <v>36.44</v>
      </c>
      <c r="Y44" s="201">
        <v>0</v>
      </c>
      <c r="Z44">
        <v>0</v>
      </c>
      <c r="AA44" s="201">
        <v>8</v>
      </c>
      <c r="AB44" s="201">
        <v>5.55</v>
      </c>
      <c r="AC44" s="201">
        <v>0</v>
      </c>
      <c r="AD44" s="201">
        <v>0</v>
      </c>
      <c r="AE44" s="201">
        <v>23.67</v>
      </c>
      <c r="AF44" s="201">
        <v>0</v>
      </c>
      <c r="AG44" s="201">
        <v>0</v>
      </c>
      <c r="AH44" s="201">
        <v>0</v>
      </c>
      <c r="AI44" s="201">
        <v>48.2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33.86</v>
      </c>
      <c r="AQ44" s="201">
        <v>10.64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88.04</v>
      </c>
      <c r="L45" s="201">
        <v>33.86</v>
      </c>
      <c r="M45" s="201">
        <v>0</v>
      </c>
      <c r="N45" s="201">
        <v>29.18</v>
      </c>
      <c r="O45" s="201">
        <v>49</v>
      </c>
      <c r="P45" s="201">
        <v>66.98</v>
      </c>
      <c r="Q45" s="201">
        <v>2.9</v>
      </c>
      <c r="R45" s="201">
        <v>2.9</v>
      </c>
      <c r="S45" s="201">
        <v>3.87</v>
      </c>
      <c r="T45" s="201">
        <v>0</v>
      </c>
      <c r="U45" s="201">
        <v>231.79</v>
      </c>
      <c r="V45" s="201">
        <v>3.51</v>
      </c>
      <c r="W45" s="201">
        <v>11.4</v>
      </c>
      <c r="X45" s="201">
        <v>36.44</v>
      </c>
      <c r="Y45" s="201">
        <v>0</v>
      </c>
      <c r="Z45">
        <v>0</v>
      </c>
      <c r="AA45" s="201">
        <v>8</v>
      </c>
      <c r="AB45" s="201">
        <v>5.55</v>
      </c>
      <c r="AC45" s="201">
        <v>0</v>
      </c>
      <c r="AD45" s="201">
        <v>0</v>
      </c>
      <c r="AE45" s="201">
        <v>23.67</v>
      </c>
      <c r="AF45" s="201">
        <v>0</v>
      </c>
      <c r="AG45" s="201">
        <v>0</v>
      </c>
      <c r="AH45" s="201">
        <v>0</v>
      </c>
      <c r="AI45" s="201">
        <v>48.2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32.97</v>
      </c>
      <c r="AQ45" s="201">
        <v>10.64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88.04</v>
      </c>
      <c r="L46" s="201">
        <v>33.86</v>
      </c>
      <c r="M46" s="201">
        <v>0</v>
      </c>
      <c r="N46" s="201">
        <v>29.18</v>
      </c>
      <c r="O46" s="201">
        <v>49</v>
      </c>
      <c r="P46" s="201">
        <v>66.98</v>
      </c>
      <c r="Q46" s="201">
        <v>2.9</v>
      </c>
      <c r="R46" s="201">
        <v>2.9</v>
      </c>
      <c r="S46" s="201">
        <v>3.87</v>
      </c>
      <c r="T46" s="201">
        <v>0</v>
      </c>
      <c r="U46" s="201">
        <v>231.79</v>
      </c>
      <c r="V46" s="201">
        <v>3.51</v>
      </c>
      <c r="W46" s="201">
        <v>11.4</v>
      </c>
      <c r="X46" s="201">
        <v>36.44</v>
      </c>
      <c r="Y46" s="201">
        <v>0</v>
      </c>
      <c r="Z46">
        <v>0</v>
      </c>
      <c r="AA46" s="201">
        <v>8</v>
      </c>
      <c r="AB46" s="201">
        <v>5.55</v>
      </c>
      <c r="AC46" s="201">
        <v>0</v>
      </c>
      <c r="AD46" s="201">
        <v>0</v>
      </c>
      <c r="AE46" s="201">
        <v>23.67</v>
      </c>
      <c r="AF46" s="201">
        <v>0</v>
      </c>
      <c r="AG46" s="201">
        <v>0</v>
      </c>
      <c r="AH46" s="201">
        <v>0</v>
      </c>
      <c r="AI46" s="201">
        <v>48.2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32.97</v>
      </c>
      <c r="AQ46" s="201">
        <v>10.64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88.04</v>
      </c>
      <c r="L47" s="201">
        <v>33.86</v>
      </c>
      <c r="M47" s="201">
        <v>0</v>
      </c>
      <c r="N47" s="201">
        <v>29.18</v>
      </c>
      <c r="O47" s="201">
        <v>49</v>
      </c>
      <c r="P47" s="201">
        <v>66.98</v>
      </c>
      <c r="Q47" s="201">
        <v>2.9</v>
      </c>
      <c r="R47" s="201">
        <v>2.9</v>
      </c>
      <c r="S47" s="201">
        <v>3.87</v>
      </c>
      <c r="T47" s="201">
        <v>0</v>
      </c>
      <c r="U47" s="201">
        <v>231.79</v>
      </c>
      <c r="V47" s="201">
        <v>3.51</v>
      </c>
      <c r="W47" s="201">
        <v>11.4</v>
      </c>
      <c r="X47" s="201">
        <v>36.44</v>
      </c>
      <c r="Y47" s="201">
        <v>0</v>
      </c>
      <c r="Z47">
        <v>0</v>
      </c>
      <c r="AA47" s="201">
        <v>8</v>
      </c>
      <c r="AB47" s="201">
        <v>5.55</v>
      </c>
      <c r="AC47" s="201">
        <v>0</v>
      </c>
      <c r="AD47" s="201">
        <v>0</v>
      </c>
      <c r="AE47" s="201">
        <v>23.67</v>
      </c>
      <c r="AF47" s="201">
        <v>0</v>
      </c>
      <c r="AG47" s="201">
        <v>0</v>
      </c>
      <c r="AH47" s="201">
        <v>0</v>
      </c>
      <c r="AI47" s="201">
        <v>48.2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68.61</v>
      </c>
      <c r="AQ47" s="201">
        <v>10.64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88.04</v>
      </c>
      <c r="L48" s="201">
        <v>33.86</v>
      </c>
      <c r="M48" s="201">
        <v>0</v>
      </c>
      <c r="N48" s="201">
        <v>29.18</v>
      </c>
      <c r="O48" s="201">
        <v>49</v>
      </c>
      <c r="P48" s="201">
        <v>66.98</v>
      </c>
      <c r="Q48" s="201">
        <v>2.9</v>
      </c>
      <c r="R48" s="201">
        <v>2.9</v>
      </c>
      <c r="S48" s="201">
        <v>3.87</v>
      </c>
      <c r="T48" s="201">
        <v>0</v>
      </c>
      <c r="U48" s="201">
        <v>231.79</v>
      </c>
      <c r="V48" s="201">
        <v>3.51</v>
      </c>
      <c r="W48" s="201">
        <v>11.4</v>
      </c>
      <c r="X48" s="201">
        <v>36.44</v>
      </c>
      <c r="Y48" s="201">
        <v>0</v>
      </c>
      <c r="Z48">
        <v>0</v>
      </c>
      <c r="AA48" s="201">
        <v>8</v>
      </c>
      <c r="AB48" s="201">
        <v>5.55</v>
      </c>
      <c r="AC48" s="201">
        <v>0</v>
      </c>
      <c r="AD48" s="201">
        <v>0</v>
      </c>
      <c r="AE48" s="201">
        <v>23.67</v>
      </c>
      <c r="AF48" s="201">
        <v>0</v>
      </c>
      <c r="AG48" s="201">
        <v>0</v>
      </c>
      <c r="AH48" s="201">
        <v>0</v>
      </c>
      <c r="AI48" s="201">
        <v>48.2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68.61</v>
      </c>
      <c r="AQ48" s="201">
        <v>10.64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88.04</v>
      </c>
      <c r="L49" s="201">
        <v>33.86</v>
      </c>
      <c r="M49" s="201">
        <v>0</v>
      </c>
      <c r="N49" s="201">
        <v>29.18</v>
      </c>
      <c r="O49" s="201">
        <v>49</v>
      </c>
      <c r="P49" s="201">
        <v>66.98</v>
      </c>
      <c r="Q49" s="201">
        <v>2.9</v>
      </c>
      <c r="R49" s="201">
        <v>2.9</v>
      </c>
      <c r="S49" s="201">
        <v>3.87</v>
      </c>
      <c r="T49" s="201">
        <v>0</v>
      </c>
      <c r="U49" s="201">
        <v>231.79</v>
      </c>
      <c r="V49" s="201">
        <v>3.51</v>
      </c>
      <c r="W49" s="201">
        <v>11.4</v>
      </c>
      <c r="X49" s="201">
        <v>36.44</v>
      </c>
      <c r="Y49" s="201">
        <v>0</v>
      </c>
      <c r="Z49">
        <v>0</v>
      </c>
      <c r="AA49" s="201">
        <v>8</v>
      </c>
      <c r="AB49" s="201">
        <v>5.55</v>
      </c>
      <c r="AC49" s="201">
        <v>0</v>
      </c>
      <c r="AD49" s="201">
        <v>0</v>
      </c>
      <c r="AE49" s="201">
        <v>23.67</v>
      </c>
      <c r="AF49" s="201">
        <v>0</v>
      </c>
      <c r="AG49" s="201">
        <v>0</v>
      </c>
      <c r="AH49" s="201">
        <v>0</v>
      </c>
      <c r="AI49" s="201">
        <v>48.2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68.61</v>
      </c>
      <c r="AQ49" s="201">
        <v>10.64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88.04</v>
      </c>
      <c r="L50" s="201">
        <v>33.86</v>
      </c>
      <c r="M50" s="201">
        <v>0</v>
      </c>
      <c r="N50" s="201">
        <v>29.18</v>
      </c>
      <c r="O50" s="201">
        <v>49</v>
      </c>
      <c r="P50" s="201">
        <v>66.98</v>
      </c>
      <c r="Q50" s="201">
        <v>2.9</v>
      </c>
      <c r="R50" s="201">
        <v>2.9</v>
      </c>
      <c r="S50" s="201">
        <v>3.87</v>
      </c>
      <c r="T50" s="201">
        <v>0</v>
      </c>
      <c r="U50" s="201">
        <v>231.79</v>
      </c>
      <c r="V50" s="201">
        <v>3.51</v>
      </c>
      <c r="W50" s="201">
        <v>11.4</v>
      </c>
      <c r="X50" s="201">
        <v>36.44</v>
      </c>
      <c r="Y50" s="201">
        <v>0</v>
      </c>
      <c r="Z50">
        <v>0</v>
      </c>
      <c r="AA50" s="201">
        <v>8</v>
      </c>
      <c r="AB50" s="201">
        <v>5.55</v>
      </c>
      <c r="AC50" s="201">
        <v>0</v>
      </c>
      <c r="AD50" s="201">
        <v>0</v>
      </c>
      <c r="AE50" s="201">
        <v>23.67</v>
      </c>
      <c r="AF50" s="201">
        <v>0</v>
      </c>
      <c r="AG50" s="201">
        <v>0</v>
      </c>
      <c r="AH50" s="201">
        <v>0</v>
      </c>
      <c r="AI50" s="201">
        <v>48.2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68.61</v>
      </c>
      <c r="AQ50" s="201">
        <v>10.64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88.04</v>
      </c>
      <c r="L51" s="201">
        <v>33.86</v>
      </c>
      <c r="M51" s="201">
        <v>0</v>
      </c>
      <c r="N51" s="201">
        <v>29.18</v>
      </c>
      <c r="O51" s="201">
        <v>49</v>
      </c>
      <c r="P51" s="201">
        <v>66.790000000000006</v>
      </c>
      <c r="Q51" s="201">
        <v>2.9</v>
      </c>
      <c r="R51" s="201">
        <v>2.9</v>
      </c>
      <c r="S51" s="201">
        <v>3.87</v>
      </c>
      <c r="T51" s="201">
        <v>0</v>
      </c>
      <c r="U51" s="201">
        <v>231.79</v>
      </c>
      <c r="V51" s="201">
        <v>3.51</v>
      </c>
      <c r="W51" s="201">
        <v>11.4</v>
      </c>
      <c r="X51" s="201">
        <v>36.44</v>
      </c>
      <c r="Y51" s="201">
        <v>0</v>
      </c>
      <c r="Z51">
        <v>0</v>
      </c>
      <c r="AA51" s="201">
        <v>7.95</v>
      </c>
      <c r="AB51" s="201">
        <v>5.55</v>
      </c>
      <c r="AC51" s="201">
        <v>0</v>
      </c>
      <c r="AD51" s="201">
        <v>0</v>
      </c>
      <c r="AE51" s="201">
        <v>23.35</v>
      </c>
      <c r="AF51" s="201">
        <v>0</v>
      </c>
      <c r="AG51" s="201">
        <v>0</v>
      </c>
      <c r="AH51" s="201">
        <v>0</v>
      </c>
      <c r="AI51" s="201">
        <v>48.2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68.61</v>
      </c>
      <c r="AQ51" s="201">
        <v>10.64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88.04</v>
      </c>
      <c r="L52" s="201">
        <v>33.86</v>
      </c>
      <c r="M52" s="201">
        <v>0</v>
      </c>
      <c r="N52" s="201">
        <v>29.18</v>
      </c>
      <c r="O52" s="201">
        <v>49</v>
      </c>
      <c r="P52" s="201">
        <v>66.98</v>
      </c>
      <c r="Q52" s="201">
        <v>2.9</v>
      </c>
      <c r="R52" s="201">
        <v>2.9</v>
      </c>
      <c r="S52" s="201">
        <v>3.87</v>
      </c>
      <c r="T52" s="201">
        <v>0</v>
      </c>
      <c r="U52" s="201">
        <v>231.79</v>
      </c>
      <c r="V52" s="201">
        <v>3.51</v>
      </c>
      <c r="W52" s="201">
        <v>11.4</v>
      </c>
      <c r="X52" s="201">
        <v>36.44</v>
      </c>
      <c r="Y52" s="201">
        <v>0</v>
      </c>
      <c r="Z52">
        <v>0</v>
      </c>
      <c r="AA52" s="201">
        <v>7.95</v>
      </c>
      <c r="AB52" s="201">
        <v>5.55</v>
      </c>
      <c r="AC52" s="201">
        <v>0</v>
      </c>
      <c r="AD52" s="201">
        <v>0</v>
      </c>
      <c r="AE52" s="201">
        <v>23.35</v>
      </c>
      <c r="AF52" s="201">
        <v>0</v>
      </c>
      <c r="AG52" s="201">
        <v>0</v>
      </c>
      <c r="AH52" s="201">
        <v>0</v>
      </c>
      <c r="AI52" s="201">
        <v>48.2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68.61</v>
      </c>
      <c r="AQ52" s="201">
        <v>10.64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88.04</v>
      </c>
      <c r="L53" s="201">
        <v>33.86</v>
      </c>
      <c r="M53" s="201">
        <v>0</v>
      </c>
      <c r="N53" s="201">
        <v>29.18</v>
      </c>
      <c r="O53" s="201">
        <v>48.71</v>
      </c>
      <c r="P53" s="201">
        <v>66.98</v>
      </c>
      <c r="Q53" s="201">
        <v>2.9</v>
      </c>
      <c r="R53" s="201">
        <v>2.9</v>
      </c>
      <c r="S53" s="201">
        <v>3.87</v>
      </c>
      <c r="T53" s="201">
        <v>0</v>
      </c>
      <c r="U53" s="201">
        <v>238.63</v>
      </c>
      <c r="V53" s="201">
        <v>3.51</v>
      </c>
      <c r="W53" s="201">
        <v>11.4</v>
      </c>
      <c r="X53" s="201">
        <v>36.44</v>
      </c>
      <c r="Y53" s="201">
        <v>0</v>
      </c>
      <c r="Z53">
        <v>0</v>
      </c>
      <c r="AA53" s="201">
        <v>8.19</v>
      </c>
      <c r="AB53" s="201">
        <v>0</v>
      </c>
      <c r="AC53" s="201">
        <v>0</v>
      </c>
      <c r="AD53" s="201">
        <v>0</v>
      </c>
      <c r="AE53" s="201">
        <v>23.35</v>
      </c>
      <c r="AF53" s="201">
        <v>0</v>
      </c>
      <c r="AG53" s="201">
        <v>0</v>
      </c>
      <c r="AH53" s="201">
        <v>0</v>
      </c>
      <c r="AI53" s="201">
        <v>48.2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68.61</v>
      </c>
      <c r="AQ53" s="201">
        <v>10.64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88.04</v>
      </c>
      <c r="L54" s="201">
        <v>33.86</v>
      </c>
      <c r="M54" s="201">
        <v>0</v>
      </c>
      <c r="N54" s="201">
        <v>29.18</v>
      </c>
      <c r="O54" s="201">
        <v>49</v>
      </c>
      <c r="P54" s="201">
        <v>66.98</v>
      </c>
      <c r="Q54" s="201">
        <v>2.9</v>
      </c>
      <c r="R54" s="201">
        <v>2.9</v>
      </c>
      <c r="S54" s="201">
        <v>3.87</v>
      </c>
      <c r="T54" s="201">
        <v>0</v>
      </c>
      <c r="U54" s="201">
        <v>252.31</v>
      </c>
      <c r="V54" s="201">
        <v>3.51</v>
      </c>
      <c r="W54" s="201">
        <v>11.4</v>
      </c>
      <c r="X54" s="201">
        <v>36.44</v>
      </c>
      <c r="Y54" s="201">
        <v>0</v>
      </c>
      <c r="Z54">
        <v>0</v>
      </c>
      <c r="AA54" s="201">
        <v>14.1</v>
      </c>
      <c r="AB54" s="201">
        <v>0</v>
      </c>
      <c r="AC54" s="201">
        <v>0</v>
      </c>
      <c r="AD54" s="201">
        <v>0</v>
      </c>
      <c r="AE54" s="201">
        <v>23.35</v>
      </c>
      <c r="AF54" s="201">
        <v>0</v>
      </c>
      <c r="AG54" s="201">
        <v>0</v>
      </c>
      <c r="AH54" s="201">
        <v>0</v>
      </c>
      <c r="AI54" s="201">
        <v>48.2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68.61</v>
      </c>
      <c r="AQ54" s="201">
        <v>10.64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88.04</v>
      </c>
      <c r="L55" s="201">
        <v>33.86</v>
      </c>
      <c r="M55" s="201">
        <v>0</v>
      </c>
      <c r="N55" s="201">
        <v>29.18</v>
      </c>
      <c r="O55" s="201">
        <v>49</v>
      </c>
      <c r="P55" s="201">
        <v>66.98</v>
      </c>
      <c r="Q55" s="201">
        <v>2.9</v>
      </c>
      <c r="R55" s="201">
        <v>2.9</v>
      </c>
      <c r="S55" s="201">
        <v>3.87</v>
      </c>
      <c r="T55" s="201">
        <v>0</v>
      </c>
      <c r="U55" s="201">
        <v>262.35000000000002</v>
      </c>
      <c r="V55" s="201">
        <v>3.51</v>
      </c>
      <c r="W55" s="201">
        <v>10.5</v>
      </c>
      <c r="X55" s="201">
        <v>32.21</v>
      </c>
      <c r="Y55" s="201">
        <v>0</v>
      </c>
      <c r="Z55">
        <v>0</v>
      </c>
      <c r="AA55" s="201">
        <v>14.1</v>
      </c>
      <c r="AB55" s="201">
        <v>0</v>
      </c>
      <c r="AC55" s="201">
        <v>0</v>
      </c>
      <c r="AD55" s="201">
        <v>0</v>
      </c>
      <c r="AE55" s="201">
        <v>23.35</v>
      </c>
      <c r="AF55" s="201">
        <v>0</v>
      </c>
      <c r="AG55" s="201">
        <v>0</v>
      </c>
      <c r="AH55" s="201">
        <v>0</v>
      </c>
      <c r="AI55" s="201">
        <v>48.2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68.61</v>
      </c>
      <c r="AQ55" s="201">
        <v>10.64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88.04</v>
      </c>
      <c r="L56" s="201">
        <v>33.86</v>
      </c>
      <c r="M56" s="201">
        <v>0</v>
      </c>
      <c r="N56" s="201">
        <v>29.18</v>
      </c>
      <c r="O56" s="201">
        <v>49</v>
      </c>
      <c r="P56" s="201">
        <v>66.98</v>
      </c>
      <c r="Q56" s="201">
        <v>2.9</v>
      </c>
      <c r="R56" s="201">
        <v>2.9</v>
      </c>
      <c r="S56" s="201">
        <v>3.87</v>
      </c>
      <c r="T56" s="201">
        <v>0</v>
      </c>
      <c r="U56" s="201">
        <v>268.75</v>
      </c>
      <c r="V56" s="201">
        <v>3.51</v>
      </c>
      <c r="W56" s="201">
        <v>10.5</v>
      </c>
      <c r="X56" s="201">
        <v>32.21</v>
      </c>
      <c r="Y56" s="201">
        <v>0</v>
      </c>
      <c r="Z56">
        <v>0</v>
      </c>
      <c r="AA56" s="201">
        <v>14.1</v>
      </c>
      <c r="AB56" s="201">
        <v>0</v>
      </c>
      <c r="AC56" s="201">
        <v>0</v>
      </c>
      <c r="AD56" s="201">
        <v>0</v>
      </c>
      <c r="AE56" s="201">
        <v>22.69</v>
      </c>
      <c r="AF56" s="201">
        <v>0</v>
      </c>
      <c r="AG56" s="201">
        <v>0</v>
      </c>
      <c r="AH56" s="201">
        <v>0</v>
      </c>
      <c r="AI56" s="201">
        <v>48.2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68.61</v>
      </c>
      <c r="AQ56" s="201">
        <v>10.64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88.04</v>
      </c>
      <c r="L57" s="201">
        <v>33.86</v>
      </c>
      <c r="M57" s="201">
        <v>0</v>
      </c>
      <c r="N57" s="201">
        <v>29.18</v>
      </c>
      <c r="O57" s="201">
        <v>49</v>
      </c>
      <c r="P57" s="201">
        <v>66.98</v>
      </c>
      <c r="Q57" s="201">
        <v>2.9</v>
      </c>
      <c r="R57" s="201">
        <v>2.9</v>
      </c>
      <c r="S57" s="201">
        <v>3.87</v>
      </c>
      <c r="T57" s="201">
        <v>0</v>
      </c>
      <c r="U57" s="201">
        <v>272.27999999999997</v>
      </c>
      <c r="V57" s="201">
        <v>3.51</v>
      </c>
      <c r="W57" s="201">
        <v>11.4</v>
      </c>
      <c r="X57" s="201">
        <v>36.270000000000003</v>
      </c>
      <c r="Y57" s="201">
        <v>0</v>
      </c>
      <c r="Z57">
        <v>0</v>
      </c>
      <c r="AA57" s="201">
        <v>14.1</v>
      </c>
      <c r="AB57" s="201">
        <v>0</v>
      </c>
      <c r="AC57" s="201">
        <v>0</v>
      </c>
      <c r="AD57" s="201">
        <v>0</v>
      </c>
      <c r="AE57" s="201">
        <v>22.69</v>
      </c>
      <c r="AF57" s="201">
        <v>0</v>
      </c>
      <c r="AG57" s="201">
        <v>0</v>
      </c>
      <c r="AH57" s="201">
        <v>0</v>
      </c>
      <c r="AI57" s="201">
        <v>48.2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68.61</v>
      </c>
      <c r="AQ57" s="201">
        <v>10.64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88.04</v>
      </c>
      <c r="L58" s="201">
        <v>33.86</v>
      </c>
      <c r="M58" s="201">
        <v>0</v>
      </c>
      <c r="N58" s="201">
        <v>29.18</v>
      </c>
      <c r="O58" s="201">
        <v>49</v>
      </c>
      <c r="P58" s="201">
        <v>66.98</v>
      </c>
      <c r="Q58" s="201">
        <v>2.9</v>
      </c>
      <c r="R58" s="201">
        <v>2.9</v>
      </c>
      <c r="S58" s="201">
        <v>3.87</v>
      </c>
      <c r="T58" s="201">
        <v>0</v>
      </c>
      <c r="U58" s="201">
        <v>277.57</v>
      </c>
      <c r="V58" s="201">
        <v>3.51</v>
      </c>
      <c r="W58" s="201">
        <v>11.4</v>
      </c>
      <c r="X58" s="201">
        <v>36.44</v>
      </c>
      <c r="Y58" s="201">
        <v>0</v>
      </c>
      <c r="Z58">
        <v>0</v>
      </c>
      <c r="AA58" s="201">
        <v>7.95</v>
      </c>
      <c r="AB58" s="201">
        <v>0</v>
      </c>
      <c r="AC58" s="201">
        <v>0</v>
      </c>
      <c r="AD58" s="201">
        <v>0</v>
      </c>
      <c r="AE58" s="201">
        <v>22.69</v>
      </c>
      <c r="AF58" s="201">
        <v>0</v>
      </c>
      <c r="AG58" s="201">
        <v>0</v>
      </c>
      <c r="AH58" s="201">
        <v>0</v>
      </c>
      <c r="AI58" s="201">
        <v>48.2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68.61</v>
      </c>
      <c r="AQ58" s="201">
        <v>10.64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88.03</v>
      </c>
      <c r="L59" s="201">
        <v>33.86</v>
      </c>
      <c r="M59" s="201">
        <v>0</v>
      </c>
      <c r="N59" s="201">
        <v>29.18</v>
      </c>
      <c r="O59" s="201">
        <v>49</v>
      </c>
      <c r="P59" s="201">
        <v>66.98</v>
      </c>
      <c r="Q59" s="201">
        <v>2.9</v>
      </c>
      <c r="R59" s="201">
        <v>2.9</v>
      </c>
      <c r="S59" s="201">
        <v>3.87</v>
      </c>
      <c r="T59" s="201">
        <v>0</v>
      </c>
      <c r="U59" s="201">
        <v>280.97000000000003</v>
      </c>
      <c r="V59" s="201">
        <v>3.19</v>
      </c>
      <c r="W59" s="201">
        <v>11.4</v>
      </c>
      <c r="X59" s="201">
        <v>36.44</v>
      </c>
      <c r="Y59" s="201">
        <v>0</v>
      </c>
      <c r="Z59">
        <v>0</v>
      </c>
      <c r="AA59" s="201">
        <v>7.95</v>
      </c>
      <c r="AB59" s="201">
        <v>0</v>
      </c>
      <c r="AC59" s="201">
        <v>0</v>
      </c>
      <c r="AD59" s="201">
        <v>0</v>
      </c>
      <c r="AE59" s="201">
        <v>22.86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68.61</v>
      </c>
      <c r="AQ59" s="201">
        <v>10.64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88.03</v>
      </c>
      <c r="L60" s="201">
        <v>33.86</v>
      </c>
      <c r="M60" s="201">
        <v>0</v>
      </c>
      <c r="N60" s="201">
        <v>29.18</v>
      </c>
      <c r="O60" s="201">
        <v>49</v>
      </c>
      <c r="P60" s="201">
        <v>66.98</v>
      </c>
      <c r="Q60" s="201">
        <v>2.9</v>
      </c>
      <c r="R60" s="201">
        <v>2.9</v>
      </c>
      <c r="S60" s="201">
        <v>3.87</v>
      </c>
      <c r="T60" s="201">
        <v>0</v>
      </c>
      <c r="U60" s="201">
        <v>281.23</v>
      </c>
      <c r="V60" s="201">
        <v>3.51</v>
      </c>
      <c r="W60" s="201">
        <v>11.4</v>
      </c>
      <c r="X60" s="201">
        <v>36.44</v>
      </c>
      <c r="Y60" s="201">
        <v>0</v>
      </c>
      <c r="Z60">
        <v>0</v>
      </c>
      <c r="AA60" s="201">
        <v>7.95</v>
      </c>
      <c r="AB60" s="201">
        <v>5.55</v>
      </c>
      <c r="AC60" s="201">
        <v>0</v>
      </c>
      <c r="AD60" s="201">
        <v>0</v>
      </c>
      <c r="AE60" s="201">
        <v>22.86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68.61</v>
      </c>
      <c r="AQ60" s="201">
        <v>10.64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88.03</v>
      </c>
      <c r="L61" s="201">
        <v>33.86</v>
      </c>
      <c r="M61" s="201">
        <v>0</v>
      </c>
      <c r="N61" s="201">
        <v>29.18</v>
      </c>
      <c r="O61" s="201">
        <v>49</v>
      </c>
      <c r="P61" s="201">
        <v>66.98</v>
      </c>
      <c r="Q61" s="201">
        <v>2.9</v>
      </c>
      <c r="R61" s="201">
        <v>2.9</v>
      </c>
      <c r="S61" s="201">
        <v>3.87</v>
      </c>
      <c r="T61" s="201">
        <v>0</v>
      </c>
      <c r="U61" s="201">
        <v>281.23</v>
      </c>
      <c r="V61" s="201">
        <v>3.51</v>
      </c>
      <c r="W61" s="201">
        <v>11.31</v>
      </c>
      <c r="X61" s="201">
        <v>36.049999999999997</v>
      </c>
      <c r="Y61" s="201">
        <v>0</v>
      </c>
      <c r="Z61">
        <v>0</v>
      </c>
      <c r="AA61" s="201">
        <v>7.95</v>
      </c>
      <c r="AB61" s="201">
        <v>5.55</v>
      </c>
      <c r="AC61" s="201">
        <v>0</v>
      </c>
      <c r="AD61" s="201">
        <v>0</v>
      </c>
      <c r="AE61" s="201">
        <v>22.86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65.41</v>
      </c>
      <c r="AQ61" s="201">
        <v>10.64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88.03</v>
      </c>
      <c r="L62" s="201">
        <v>33.86</v>
      </c>
      <c r="M62" s="201">
        <v>0</v>
      </c>
      <c r="N62" s="201">
        <v>29.18</v>
      </c>
      <c r="O62" s="201">
        <v>49</v>
      </c>
      <c r="P62" s="201">
        <v>66.98</v>
      </c>
      <c r="Q62" s="201">
        <v>2.9</v>
      </c>
      <c r="R62" s="201">
        <v>2.9</v>
      </c>
      <c r="S62" s="201">
        <v>3.87</v>
      </c>
      <c r="T62" s="201">
        <v>0</v>
      </c>
      <c r="U62" s="201">
        <v>281.23</v>
      </c>
      <c r="V62" s="201">
        <v>3.51</v>
      </c>
      <c r="W62" s="201">
        <v>11.41</v>
      </c>
      <c r="X62" s="201">
        <v>36.44</v>
      </c>
      <c r="Y62" s="201">
        <v>0</v>
      </c>
      <c r="Z62">
        <v>0</v>
      </c>
      <c r="AA62" s="201">
        <v>7.95</v>
      </c>
      <c r="AB62" s="201">
        <v>5.55</v>
      </c>
      <c r="AC62" s="201">
        <v>0</v>
      </c>
      <c r="AD62" s="201">
        <v>0</v>
      </c>
      <c r="AE62" s="201">
        <v>22.86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68.61</v>
      </c>
      <c r="AQ62" s="201">
        <v>10.64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88.03</v>
      </c>
      <c r="L63" s="201">
        <v>33.86</v>
      </c>
      <c r="M63" s="201">
        <v>0</v>
      </c>
      <c r="N63" s="201">
        <v>29.18</v>
      </c>
      <c r="O63" s="201">
        <v>49</v>
      </c>
      <c r="P63" s="201">
        <v>66.98</v>
      </c>
      <c r="Q63" s="201">
        <v>2.9</v>
      </c>
      <c r="R63" s="201">
        <v>2.86</v>
      </c>
      <c r="S63" s="201">
        <v>3.28</v>
      </c>
      <c r="T63" s="201">
        <v>0</v>
      </c>
      <c r="U63" s="201">
        <v>281.23</v>
      </c>
      <c r="V63" s="201">
        <v>3.51</v>
      </c>
      <c r="W63" s="201">
        <v>11.41</v>
      </c>
      <c r="X63" s="201">
        <v>36.44</v>
      </c>
      <c r="Y63" s="201">
        <v>0</v>
      </c>
      <c r="Z63">
        <v>0</v>
      </c>
      <c r="AA63" s="201">
        <v>7.95</v>
      </c>
      <c r="AB63" s="201">
        <v>5.55</v>
      </c>
      <c r="AC63" s="201">
        <v>0</v>
      </c>
      <c r="AD63" s="201">
        <v>0</v>
      </c>
      <c r="AE63" s="201">
        <v>22.86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68.61</v>
      </c>
      <c r="AQ63" s="201">
        <v>10.64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88.03</v>
      </c>
      <c r="L64" s="201">
        <v>33.86</v>
      </c>
      <c r="M64" s="201">
        <v>0</v>
      </c>
      <c r="N64" s="201">
        <v>29.18</v>
      </c>
      <c r="O64" s="201">
        <v>49</v>
      </c>
      <c r="P64" s="201">
        <v>66.98</v>
      </c>
      <c r="Q64" s="201">
        <v>2.9</v>
      </c>
      <c r="R64" s="201">
        <v>5.21</v>
      </c>
      <c r="S64" s="201">
        <v>3.87</v>
      </c>
      <c r="T64" s="201">
        <v>0</v>
      </c>
      <c r="U64" s="201">
        <v>281.23</v>
      </c>
      <c r="V64" s="201">
        <v>3.51</v>
      </c>
      <c r="W64" s="201">
        <v>11.41</v>
      </c>
      <c r="X64" s="201">
        <v>36.44</v>
      </c>
      <c r="Y64" s="201">
        <v>0</v>
      </c>
      <c r="Z64">
        <v>0</v>
      </c>
      <c r="AA64" s="201">
        <v>7.95</v>
      </c>
      <c r="AB64" s="201">
        <v>5.55</v>
      </c>
      <c r="AC64" s="201">
        <v>0</v>
      </c>
      <c r="AD64" s="201">
        <v>0</v>
      </c>
      <c r="AE64" s="201">
        <v>22.86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68.61</v>
      </c>
      <c r="AQ64" s="201">
        <v>10.64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88.03</v>
      </c>
      <c r="L65" s="201">
        <v>33.86</v>
      </c>
      <c r="M65" s="201">
        <v>0</v>
      </c>
      <c r="N65" s="201">
        <v>29.18</v>
      </c>
      <c r="O65" s="201">
        <v>49</v>
      </c>
      <c r="P65" s="201">
        <v>66.98</v>
      </c>
      <c r="Q65" s="201">
        <v>5.36</v>
      </c>
      <c r="R65" s="201">
        <v>5.21</v>
      </c>
      <c r="S65" s="201">
        <v>6.49</v>
      </c>
      <c r="T65" s="201">
        <v>0</v>
      </c>
      <c r="U65" s="201">
        <v>281.23</v>
      </c>
      <c r="V65" s="201">
        <v>3.51</v>
      </c>
      <c r="W65" s="201">
        <v>11.41</v>
      </c>
      <c r="X65" s="201">
        <v>36.44</v>
      </c>
      <c r="Y65" s="201">
        <v>0</v>
      </c>
      <c r="Z65">
        <v>0</v>
      </c>
      <c r="AA65" s="201">
        <v>7.95</v>
      </c>
      <c r="AB65" s="201">
        <v>5.55</v>
      </c>
      <c r="AC65" s="201">
        <v>0</v>
      </c>
      <c r="AD65" s="201">
        <v>0</v>
      </c>
      <c r="AE65" s="201">
        <v>22.86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68.61</v>
      </c>
      <c r="AQ65" s="201">
        <v>22.16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88.03</v>
      </c>
      <c r="L66" s="201">
        <v>63.23</v>
      </c>
      <c r="M66" s="201">
        <v>0</v>
      </c>
      <c r="N66" s="201">
        <v>29.18</v>
      </c>
      <c r="O66" s="201">
        <v>49</v>
      </c>
      <c r="P66" s="201">
        <v>66.98</v>
      </c>
      <c r="Q66" s="201">
        <v>5.36</v>
      </c>
      <c r="R66" s="201">
        <v>5.21</v>
      </c>
      <c r="S66" s="201">
        <v>6.49</v>
      </c>
      <c r="T66" s="201">
        <v>0</v>
      </c>
      <c r="U66" s="201">
        <v>281.23</v>
      </c>
      <c r="V66" s="201">
        <v>3.51</v>
      </c>
      <c r="W66" s="201">
        <v>11.41</v>
      </c>
      <c r="X66" s="201">
        <v>36.44</v>
      </c>
      <c r="Y66" s="201">
        <v>0</v>
      </c>
      <c r="Z66">
        <v>0</v>
      </c>
      <c r="AA66" s="201">
        <v>7.95</v>
      </c>
      <c r="AB66" s="201">
        <v>0</v>
      </c>
      <c r="AC66" s="201">
        <v>0</v>
      </c>
      <c r="AD66" s="201">
        <v>0</v>
      </c>
      <c r="AE66" s="201">
        <v>22.86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68.61</v>
      </c>
      <c r="AQ66" s="201">
        <v>22.16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88.03</v>
      </c>
      <c r="L67" s="201">
        <v>63.23</v>
      </c>
      <c r="M67" s="201">
        <v>0</v>
      </c>
      <c r="N67" s="201">
        <v>29.18</v>
      </c>
      <c r="O67" s="201">
        <v>49</v>
      </c>
      <c r="P67" s="201">
        <v>66.98</v>
      </c>
      <c r="Q67" s="201">
        <v>5.36</v>
      </c>
      <c r="R67" s="201">
        <v>5.21</v>
      </c>
      <c r="S67" s="201">
        <v>6.49</v>
      </c>
      <c r="T67" s="201">
        <v>0</v>
      </c>
      <c r="U67" s="201">
        <v>281.23</v>
      </c>
      <c r="V67" s="201">
        <v>3.51</v>
      </c>
      <c r="W67" s="201">
        <v>11.41</v>
      </c>
      <c r="X67" s="201">
        <v>36.44</v>
      </c>
      <c r="Y67" s="201">
        <v>0</v>
      </c>
      <c r="Z67">
        <v>0</v>
      </c>
      <c r="AA67" s="201">
        <v>7.95</v>
      </c>
      <c r="AB67" s="201">
        <v>0</v>
      </c>
      <c r="AC67" s="201">
        <v>0</v>
      </c>
      <c r="AD67" s="201">
        <v>0</v>
      </c>
      <c r="AE67" s="201">
        <v>22.86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68.61</v>
      </c>
      <c r="AQ67" s="201">
        <v>22.16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88.03</v>
      </c>
      <c r="L68" s="201">
        <v>63.23</v>
      </c>
      <c r="M68" s="201">
        <v>0</v>
      </c>
      <c r="N68" s="201">
        <v>29.18</v>
      </c>
      <c r="O68" s="201">
        <v>49</v>
      </c>
      <c r="P68" s="201">
        <v>66.98</v>
      </c>
      <c r="Q68" s="201">
        <v>5.36</v>
      </c>
      <c r="R68" s="201">
        <v>5.21</v>
      </c>
      <c r="S68" s="201">
        <v>6.49</v>
      </c>
      <c r="T68" s="201">
        <v>0</v>
      </c>
      <c r="U68" s="201">
        <v>281.23</v>
      </c>
      <c r="V68" s="201">
        <v>3.51</v>
      </c>
      <c r="W68" s="201">
        <v>11.41</v>
      </c>
      <c r="X68" s="201">
        <v>36.44</v>
      </c>
      <c r="Y68" s="201">
        <v>0</v>
      </c>
      <c r="Z68">
        <v>0</v>
      </c>
      <c r="AA68" s="201">
        <v>7.95</v>
      </c>
      <c r="AB68" s="201">
        <v>0</v>
      </c>
      <c r="AC68" s="201">
        <v>0</v>
      </c>
      <c r="AD68" s="201">
        <v>0</v>
      </c>
      <c r="AE68" s="201">
        <v>22.86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68.61</v>
      </c>
      <c r="AQ68" s="201">
        <v>22.16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88.03</v>
      </c>
      <c r="L69" s="201">
        <v>63.23</v>
      </c>
      <c r="M69" s="201">
        <v>0</v>
      </c>
      <c r="N69" s="201">
        <v>29.18</v>
      </c>
      <c r="O69" s="201">
        <v>49</v>
      </c>
      <c r="P69" s="201">
        <v>66.98</v>
      </c>
      <c r="Q69" s="201">
        <v>5.36</v>
      </c>
      <c r="R69" s="201">
        <v>5.21</v>
      </c>
      <c r="S69" s="201">
        <v>6.49</v>
      </c>
      <c r="T69" s="201">
        <v>0</v>
      </c>
      <c r="U69" s="201">
        <v>292.42</v>
      </c>
      <c r="V69" s="201">
        <v>3.65</v>
      </c>
      <c r="W69" s="201">
        <v>11.41</v>
      </c>
      <c r="X69" s="201">
        <v>36.44</v>
      </c>
      <c r="Y69" s="201">
        <v>0</v>
      </c>
      <c r="Z69">
        <v>0</v>
      </c>
      <c r="AA69" s="201">
        <v>7.95</v>
      </c>
      <c r="AB69" s="201">
        <v>0</v>
      </c>
      <c r="AC69" s="201">
        <v>0</v>
      </c>
      <c r="AD69" s="201">
        <v>0</v>
      </c>
      <c r="AE69" s="201">
        <v>22.86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68.61</v>
      </c>
      <c r="AQ69" s="201">
        <v>22.16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88.03</v>
      </c>
      <c r="L70" s="201">
        <v>63.23</v>
      </c>
      <c r="M70" s="201">
        <v>0</v>
      </c>
      <c r="N70" s="201">
        <v>29.18</v>
      </c>
      <c r="O70" s="201">
        <v>49</v>
      </c>
      <c r="P70" s="201">
        <v>66.98</v>
      </c>
      <c r="Q70" s="201">
        <v>5.36</v>
      </c>
      <c r="R70" s="201">
        <v>5.21</v>
      </c>
      <c r="S70" s="201">
        <v>6.49</v>
      </c>
      <c r="T70" s="201">
        <v>0</v>
      </c>
      <c r="U70" s="201">
        <v>292.42</v>
      </c>
      <c r="V70" s="201">
        <v>3.65</v>
      </c>
      <c r="W70" s="201">
        <v>11.41</v>
      </c>
      <c r="X70" s="201">
        <v>36.44</v>
      </c>
      <c r="Y70" s="201">
        <v>0</v>
      </c>
      <c r="Z70">
        <v>0</v>
      </c>
      <c r="AA70" s="201">
        <v>7.95</v>
      </c>
      <c r="AB70" s="201">
        <v>0</v>
      </c>
      <c r="AC70" s="201">
        <v>0</v>
      </c>
      <c r="AD70" s="201">
        <v>0</v>
      </c>
      <c r="AE70" s="201">
        <v>22.86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68.61</v>
      </c>
      <c r="AQ70" s="201">
        <v>22.16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151.30000000000001</v>
      </c>
      <c r="L71" s="201">
        <v>63.23</v>
      </c>
      <c r="M71" s="201">
        <v>0</v>
      </c>
      <c r="N71" s="201">
        <v>29.18</v>
      </c>
      <c r="O71" s="201">
        <v>49</v>
      </c>
      <c r="P71" s="201">
        <v>66.98</v>
      </c>
      <c r="Q71" s="201">
        <v>5.36</v>
      </c>
      <c r="R71" s="201">
        <v>5.21</v>
      </c>
      <c r="S71" s="201">
        <v>6.49</v>
      </c>
      <c r="T71" s="201">
        <v>0</v>
      </c>
      <c r="U71" s="201">
        <v>282.89</v>
      </c>
      <c r="V71" s="201">
        <v>3.51</v>
      </c>
      <c r="W71" s="201">
        <v>11.41</v>
      </c>
      <c r="X71" s="201">
        <v>36.44</v>
      </c>
      <c r="Y71" s="201">
        <v>0</v>
      </c>
      <c r="Z71">
        <v>0</v>
      </c>
      <c r="AA71" s="201">
        <v>7.95</v>
      </c>
      <c r="AB71" s="201">
        <v>0</v>
      </c>
      <c r="AC71" s="201">
        <v>0</v>
      </c>
      <c r="AD71" s="201">
        <v>0</v>
      </c>
      <c r="AE71" s="201">
        <v>22.86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68.61</v>
      </c>
      <c r="AQ71" s="201">
        <v>22.16</v>
      </c>
      <c r="AR71" s="201">
        <v>21.75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158.79</v>
      </c>
      <c r="L72" s="201">
        <v>63.23</v>
      </c>
      <c r="M72" s="201">
        <v>0</v>
      </c>
      <c r="N72" s="201">
        <v>29.18</v>
      </c>
      <c r="O72" s="201">
        <v>49</v>
      </c>
      <c r="P72" s="201">
        <v>66.98</v>
      </c>
      <c r="Q72" s="201">
        <v>5.36</v>
      </c>
      <c r="R72" s="201">
        <v>5.21</v>
      </c>
      <c r="S72" s="201">
        <v>6.49</v>
      </c>
      <c r="T72" s="201">
        <v>0</v>
      </c>
      <c r="U72" s="201">
        <v>282.89</v>
      </c>
      <c r="V72" s="201">
        <v>3.51</v>
      </c>
      <c r="W72" s="201">
        <v>11.41</v>
      </c>
      <c r="X72" s="201">
        <v>36.44</v>
      </c>
      <c r="Y72" s="201">
        <v>0</v>
      </c>
      <c r="Z72">
        <v>0</v>
      </c>
      <c r="AA72" s="201">
        <v>7.95</v>
      </c>
      <c r="AB72" s="201">
        <v>0</v>
      </c>
      <c r="AC72" s="201">
        <v>0</v>
      </c>
      <c r="AD72" s="201">
        <v>0</v>
      </c>
      <c r="AE72" s="201">
        <v>22.86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68.61</v>
      </c>
      <c r="AQ72" s="201">
        <v>22.16</v>
      </c>
      <c r="AR72" s="201">
        <v>17.53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89.83</v>
      </c>
      <c r="L73" s="201">
        <v>63.23</v>
      </c>
      <c r="M73" s="201">
        <v>0</v>
      </c>
      <c r="N73" s="201">
        <v>29.18</v>
      </c>
      <c r="O73" s="201">
        <v>49</v>
      </c>
      <c r="P73" s="201">
        <v>66.98</v>
      </c>
      <c r="Q73" s="201">
        <v>5.36</v>
      </c>
      <c r="R73" s="201">
        <v>5.21</v>
      </c>
      <c r="S73" s="201">
        <v>6.49</v>
      </c>
      <c r="T73" s="201">
        <v>0</v>
      </c>
      <c r="U73" s="201">
        <v>282.89</v>
      </c>
      <c r="V73" s="201">
        <v>3.51</v>
      </c>
      <c r="W73" s="201">
        <v>11.41</v>
      </c>
      <c r="X73" s="201">
        <v>36.44</v>
      </c>
      <c r="Y73" s="201">
        <v>0</v>
      </c>
      <c r="Z73">
        <v>0</v>
      </c>
      <c r="AA73" s="201">
        <v>7.95</v>
      </c>
      <c r="AB73" s="201">
        <v>0</v>
      </c>
      <c r="AC73" s="201">
        <v>0</v>
      </c>
      <c r="AD73" s="201">
        <v>0</v>
      </c>
      <c r="AE73" s="201">
        <v>22.86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68.61</v>
      </c>
      <c r="AQ73" s="201">
        <v>22.16</v>
      </c>
      <c r="AR73" s="201">
        <v>11.6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87.07</v>
      </c>
      <c r="L74" s="201">
        <v>57.64</v>
      </c>
      <c r="M74" s="201">
        <v>0</v>
      </c>
      <c r="N74" s="201">
        <v>29.18</v>
      </c>
      <c r="O74" s="201">
        <v>49</v>
      </c>
      <c r="P74" s="201">
        <v>66.98</v>
      </c>
      <c r="Q74" s="201">
        <v>5.36</v>
      </c>
      <c r="R74" s="201">
        <v>5.21</v>
      </c>
      <c r="S74" s="201">
        <v>6.49</v>
      </c>
      <c r="T74" s="201">
        <v>0</v>
      </c>
      <c r="U74" s="201">
        <v>282.89</v>
      </c>
      <c r="V74" s="201">
        <v>3.51</v>
      </c>
      <c r="W74" s="201">
        <v>11.41</v>
      </c>
      <c r="X74" s="201">
        <v>36.44</v>
      </c>
      <c r="Y74" s="201">
        <v>0</v>
      </c>
      <c r="Z74">
        <v>0</v>
      </c>
      <c r="AA74" s="201">
        <v>7.95</v>
      </c>
      <c r="AB74" s="201">
        <v>0</v>
      </c>
      <c r="AC74" s="201">
        <v>0</v>
      </c>
      <c r="AD74" s="201">
        <v>0</v>
      </c>
      <c r="AE74" s="201">
        <v>22.86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68.61</v>
      </c>
      <c r="AQ74" s="201">
        <v>22.16</v>
      </c>
      <c r="AR74" s="201">
        <v>5.59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87.07</v>
      </c>
      <c r="L75" s="201">
        <v>63.23</v>
      </c>
      <c r="M75" s="201">
        <v>0</v>
      </c>
      <c r="N75" s="201">
        <v>29.18</v>
      </c>
      <c r="O75" s="201">
        <v>49</v>
      </c>
      <c r="P75" s="201">
        <v>66.98</v>
      </c>
      <c r="Q75" s="201">
        <v>5.36</v>
      </c>
      <c r="R75" s="201">
        <v>5.21</v>
      </c>
      <c r="S75" s="201">
        <v>6.49</v>
      </c>
      <c r="T75" s="201">
        <v>0</v>
      </c>
      <c r="U75" s="201">
        <v>282.89</v>
      </c>
      <c r="V75" s="201">
        <v>3.39</v>
      </c>
      <c r="W75" s="201">
        <v>11.41</v>
      </c>
      <c r="X75" s="201">
        <v>36.44</v>
      </c>
      <c r="Y75" s="201">
        <v>0</v>
      </c>
      <c r="Z75">
        <v>0</v>
      </c>
      <c r="AA75" s="201">
        <v>7.95</v>
      </c>
      <c r="AB75" s="201">
        <v>0</v>
      </c>
      <c r="AC75" s="201">
        <v>0</v>
      </c>
      <c r="AD75" s="201">
        <v>0</v>
      </c>
      <c r="AE75" s="201">
        <v>22.86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68.61</v>
      </c>
      <c r="AQ75" s="201">
        <v>22.16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87.07</v>
      </c>
      <c r="L76" s="201">
        <v>63.23</v>
      </c>
      <c r="M76" s="201">
        <v>0</v>
      </c>
      <c r="N76" s="201">
        <v>29.18</v>
      </c>
      <c r="O76" s="201">
        <v>49</v>
      </c>
      <c r="P76" s="201">
        <v>66.98</v>
      </c>
      <c r="Q76" s="201">
        <v>5.36</v>
      </c>
      <c r="R76" s="201">
        <v>5.21</v>
      </c>
      <c r="S76" s="201">
        <v>6.49</v>
      </c>
      <c r="T76" s="201">
        <v>0</v>
      </c>
      <c r="U76" s="201">
        <v>282.89</v>
      </c>
      <c r="V76" s="201">
        <v>3.39</v>
      </c>
      <c r="W76" s="201">
        <v>11.41</v>
      </c>
      <c r="X76" s="201">
        <v>36.44</v>
      </c>
      <c r="Y76" s="201">
        <v>0</v>
      </c>
      <c r="Z76">
        <v>0</v>
      </c>
      <c r="AA76" s="201">
        <v>7.95</v>
      </c>
      <c r="AB76" s="201">
        <v>0</v>
      </c>
      <c r="AC76" s="201">
        <v>0</v>
      </c>
      <c r="AD76" s="201">
        <v>0</v>
      </c>
      <c r="AE76" s="201">
        <v>22.86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68.61</v>
      </c>
      <c r="AQ76" s="201">
        <v>22.16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154.22999999999999</v>
      </c>
      <c r="L77" s="201">
        <v>57.11</v>
      </c>
      <c r="M77" s="201">
        <v>0</v>
      </c>
      <c r="N77" s="201">
        <v>29.18</v>
      </c>
      <c r="O77" s="201">
        <v>49</v>
      </c>
      <c r="P77" s="201">
        <v>66.98</v>
      </c>
      <c r="Q77" s="201">
        <v>5.36</v>
      </c>
      <c r="R77" s="201">
        <v>5.21</v>
      </c>
      <c r="S77" s="201">
        <v>6.49</v>
      </c>
      <c r="T77" s="201">
        <v>0</v>
      </c>
      <c r="U77" s="201">
        <v>282.89</v>
      </c>
      <c r="V77" s="201">
        <v>3.39</v>
      </c>
      <c r="W77" s="201">
        <v>11.41</v>
      </c>
      <c r="X77" s="201">
        <v>36.44</v>
      </c>
      <c r="Y77" s="201">
        <v>0</v>
      </c>
      <c r="Z77">
        <v>0</v>
      </c>
      <c r="AA77" s="201">
        <v>8.19</v>
      </c>
      <c r="AB77" s="201">
        <v>0</v>
      </c>
      <c r="AC77" s="201">
        <v>0</v>
      </c>
      <c r="AD77" s="201">
        <v>0</v>
      </c>
      <c r="AE77" s="201">
        <v>23.18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68.61</v>
      </c>
      <c r="AQ77" s="201">
        <v>22.16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158.84</v>
      </c>
      <c r="L78" s="201">
        <v>57.64</v>
      </c>
      <c r="M78" s="201">
        <v>0</v>
      </c>
      <c r="N78" s="201">
        <v>29.18</v>
      </c>
      <c r="O78" s="201">
        <v>49</v>
      </c>
      <c r="P78" s="201">
        <v>66.98</v>
      </c>
      <c r="Q78" s="201">
        <v>5.36</v>
      </c>
      <c r="R78" s="201">
        <v>5.21</v>
      </c>
      <c r="S78" s="201">
        <v>6.49</v>
      </c>
      <c r="T78" s="201">
        <v>0</v>
      </c>
      <c r="U78" s="201">
        <v>282.89</v>
      </c>
      <c r="V78" s="201">
        <v>3.39</v>
      </c>
      <c r="W78" s="201">
        <v>11.41</v>
      </c>
      <c r="X78" s="201">
        <v>36.44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23.18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68.61</v>
      </c>
      <c r="AQ78" s="201">
        <v>22.16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146.43</v>
      </c>
      <c r="L79" s="201">
        <v>68.92</v>
      </c>
      <c r="M79" s="201">
        <v>0</v>
      </c>
      <c r="N79" s="201">
        <v>29.18</v>
      </c>
      <c r="O79" s="201">
        <v>49</v>
      </c>
      <c r="P79" s="201">
        <v>66.98</v>
      </c>
      <c r="Q79" s="201">
        <v>5.36</v>
      </c>
      <c r="R79" s="201">
        <v>5.21</v>
      </c>
      <c r="S79" s="201">
        <v>6.49</v>
      </c>
      <c r="T79" s="201">
        <v>0</v>
      </c>
      <c r="U79" s="201">
        <v>282.89</v>
      </c>
      <c r="V79" s="201">
        <v>3.39</v>
      </c>
      <c r="W79" s="201">
        <v>11.41</v>
      </c>
      <c r="X79" s="201">
        <v>36.44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23.18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68.61</v>
      </c>
      <c r="AQ79" s="201">
        <v>22.16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87.07</v>
      </c>
      <c r="L80" s="201">
        <v>68.92</v>
      </c>
      <c r="M80" s="201">
        <v>0</v>
      </c>
      <c r="N80" s="201">
        <v>29.18</v>
      </c>
      <c r="O80" s="201">
        <v>49</v>
      </c>
      <c r="P80" s="201">
        <v>66.98</v>
      </c>
      <c r="Q80" s="201">
        <v>5.36</v>
      </c>
      <c r="R80" s="201">
        <v>5.21</v>
      </c>
      <c r="S80" s="201">
        <v>6.49</v>
      </c>
      <c r="T80" s="201">
        <v>0</v>
      </c>
      <c r="U80" s="201">
        <v>282.89</v>
      </c>
      <c r="V80" s="201">
        <v>3.39</v>
      </c>
      <c r="W80" s="201">
        <v>11.41</v>
      </c>
      <c r="X80" s="201">
        <v>36.44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23.18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68.61</v>
      </c>
      <c r="AQ80" s="201">
        <v>22.16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82.34</v>
      </c>
      <c r="L81" s="201">
        <v>68.92</v>
      </c>
      <c r="M81" s="201">
        <v>0</v>
      </c>
      <c r="N81" s="201">
        <v>29.18</v>
      </c>
      <c r="O81" s="201">
        <v>49</v>
      </c>
      <c r="P81" s="201">
        <v>66.98</v>
      </c>
      <c r="Q81" s="201">
        <v>5.36</v>
      </c>
      <c r="R81" s="201">
        <v>5.21</v>
      </c>
      <c r="S81" s="201">
        <v>6.49</v>
      </c>
      <c r="T81" s="201">
        <v>0</v>
      </c>
      <c r="U81" s="201">
        <v>282.89</v>
      </c>
      <c r="V81" s="201">
        <v>3.39</v>
      </c>
      <c r="W81" s="201">
        <v>11.41</v>
      </c>
      <c r="X81" s="201">
        <v>36.44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23.18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68.61</v>
      </c>
      <c r="AQ81" s="201">
        <v>22.16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84.26</v>
      </c>
      <c r="L82" s="201">
        <v>68.92</v>
      </c>
      <c r="M82" s="201">
        <v>0</v>
      </c>
      <c r="N82" s="201">
        <v>29.18</v>
      </c>
      <c r="O82" s="201">
        <v>49</v>
      </c>
      <c r="P82" s="201">
        <v>66.98</v>
      </c>
      <c r="Q82" s="201">
        <v>5.36</v>
      </c>
      <c r="R82" s="201">
        <v>5.21</v>
      </c>
      <c r="S82" s="201">
        <v>6.49</v>
      </c>
      <c r="T82" s="201">
        <v>0</v>
      </c>
      <c r="U82" s="201">
        <v>282.89</v>
      </c>
      <c r="V82" s="201">
        <v>3.39</v>
      </c>
      <c r="W82" s="201">
        <v>11.41</v>
      </c>
      <c r="X82" s="201">
        <v>36.44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23.18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68.61</v>
      </c>
      <c r="AQ82" s="201">
        <v>22.16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156.19</v>
      </c>
      <c r="L83" s="201">
        <v>68.92</v>
      </c>
      <c r="M83" s="201">
        <v>0</v>
      </c>
      <c r="N83" s="201">
        <v>29.18</v>
      </c>
      <c r="O83" s="201">
        <v>49</v>
      </c>
      <c r="P83" s="201">
        <v>66.98</v>
      </c>
      <c r="Q83" s="201">
        <v>5.36</v>
      </c>
      <c r="R83" s="201">
        <v>5.21</v>
      </c>
      <c r="S83" s="201">
        <v>6.49</v>
      </c>
      <c r="T83" s="201">
        <v>0</v>
      </c>
      <c r="U83" s="201">
        <v>282.89</v>
      </c>
      <c r="V83" s="201">
        <v>3.39</v>
      </c>
      <c r="W83" s="201">
        <v>11.41</v>
      </c>
      <c r="X83" s="201">
        <v>36.44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23.18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68.61</v>
      </c>
      <c r="AQ83" s="201">
        <v>22.16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158.84</v>
      </c>
      <c r="L84" s="201">
        <v>68.92</v>
      </c>
      <c r="M84" s="201">
        <v>0</v>
      </c>
      <c r="N84" s="201">
        <v>29.18</v>
      </c>
      <c r="O84" s="201">
        <v>49</v>
      </c>
      <c r="P84" s="201">
        <v>66.98</v>
      </c>
      <c r="Q84" s="201">
        <v>5.36</v>
      </c>
      <c r="R84" s="201">
        <v>5.21</v>
      </c>
      <c r="S84" s="201">
        <v>6.49</v>
      </c>
      <c r="T84" s="201">
        <v>0</v>
      </c>
      <c r="U84" s="201">
        <v>282.89</v>
      </c>
      <c r="V84" s="201">
        <v>3.39</v>
      </c>
      <c r="W84" s="201">
        <v>11.41</v>
      </c>
      <c r="X84" s="201">
        <v>36.44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23.18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68.61</v>
      </c>
      <c r="AQ84" s="201">
        <v>22.16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88.93</v>
      </c>
      <c r="L85" s="201">
        <v>33.86</v>
      </c>
      <c r="M85" s="201">
        <v>0</v>
      </c>
      <c r="N85" s="201">
        <v>29.18</v>
      </c>
      <c r="O85" s="201">
        <v>49</v>
      </c>
      <c r="P85" s="201">
        <v>66.98</v>
      </c>
      <c r="Q85" s="201">
        <v>5.36</v>
      </c>
      <c r="R85" s="201">
        <v>5.21</v>
      </c>
      <c r="S85" s="201">
        <v>6.49</v>
      </c>
      <c r="T85" s="201">
        <v>0</v>
      </c>
      <c r="U85" s="201">
        <v>282.89</v>
      </c>
      <c r="V85" s="201">
        <v>3.39</v>
      </c>
      <c r="W85" s="201">
        <v>11.41</v>
      </c>
      <c r="X85" s="201">
        <v>36.44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23.18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68.61</v>
      </c>
      <c r="AQ85" s="201">
        <v>22.16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87.07</v>
      </c>
      <c r="L86" s="201">
        <v>33.86</v>
      </c>
      <c r="M86" s="201">
        <v>0</v>
      </c>
      <c r="N86" s="201">
        <v>29.18</v>
      </c>
      <c r="O86" s="201">
        <v>49</v>
      </c>
      <c r="P86" s="201">
        <v>66.98</v>
      </c>
      <c r="Q86" s="201">
        <v>5.36</v>
      </c>
      <c r="R86" s="201">
        <v>5.21</v>
      </c>
      <c r="S86" s="201">
        <v>6.49</v>
      </c>
      <c r="T86" s="201">
        <v>0</v>
      </c>
      <c r="U86" s="201">
        <v>282.89</v>
      </c>
      <c r="V86" s="201">
        <v>3.39</v>
      </c>
      <c r="W86" s="201">
        <v>11.41</v>
      </c>
      <c r="X86" s="201">
        <v>36.44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23.18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68.61</v>
      </c>
      <c r="AQ86" s="201">
        <v>22.16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1.38</v>
      </c>
      <c r="K87" s="201">
        <v>87.07</v>
      </c>
      <c r="L87" s="201">
        <v>33.86</v>
      </c>
      <c r="M87" s="201">
        <v>0</v>
      </c>
      <c r="N87" s="201">
        <v>29.18</v>
      </c>
      <c r="O87" s="201">
        <v>49</v>
      </c>
      <c r="P87" s="201">
        <v>66.98</v>
      </c>
      <c r="Q87" s="201">
        <v>5.36</v>
      </c>
      <c r="R87" s="201">
        <v>5.21</v>
      </c>
      <c r="S87" s="201">
        <v>6.49</v>
      </c>
      <c r="T87" s="201">
        <v>0</v>
      </c>
      <c r="U87" s="201">
        <v>282.89</v>
      </c>
      <c r="V87" s="201">
        <v>3.39</v>
      </c>
      <c r="W87" s="201">
        <v>11.41</v>
      </c>
      <c r="X87" s="201">
        <v>36.44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23.18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68.61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87.07</v>
      </c>
      <c r="L88" s="201">
        <v>33.86</v>
      </c>
      <c r="M88" s="201">
        <v>0</v>
      </c>
      <c r="N88" s="201">
        <v>29.18</v>
      </c>
      <c r="O88" s="201">
        <v>49</v>
      </c>
      <c r="P88" s="201">
        <v>66.98</v>
      </c>
      <c r="Q88" s="201">
        <v>5.36</v>
      </c>
      <c r="R88" s="201">
        <v>5.21</v>
      </c>
      <c r="S88" s="201">
        <v>6.49</v>
      </c>
      <c r="T88" s="201">
        <v>0</v>
      </c>
      <c r="U88" s="201">
        <v>282.89</v>
      </c>
      <c r="V88" s="201">
        <v>3.39</v>
      </c>
      <c r="W88" s="201">
        <v>11.41</v>
      </c>
      <c r="X88" s="201">
        <v>36.44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23.18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68.61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87.07</v>
      </c>
      <c r="L89" s="201">
        <v>33.86</v>
      </c>
      <c r="M89" s="201">
        <v>0</v>
      </c>
      <c r="N89" s="201">
        <v>29.18</v>
      </c>
      <c r="O89" s="201">
        <v>49</v>
      </c>
      <c r="P89" s="201">
        <v>66.98</v>
      </c>
      <c r="Q89" s="201">
        <v>5.36</v>
      </c>
      <c r="R89" s="201">
        <v>5.21</v>
      </c>
      <c r="S89" s="201">
        <v>6.49</v>
      </c>
      <c r="T89" s="201">
        <v>0</v>
      </c>
      <c r="U89" s="201">
        <v>282.89</v>
      </c>
      <c r="V89" s="201">
        <v>3.39</v>
      </c>
      <c r="W89" s="201">
        <v>11.41</v>
      </c>
      <c r="X89" s="201">
        <v>36.44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23.18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68.61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87.07</v>
      </c>
      <c r="L90" s="201">
        <v>33.86</v>
      </c>
      <c r="M90" s="201">
        <v>0</v>
      </c>
      <c r="N90" s="201">
        <v>29.18</v>
      </c>
      <c r="O90" s="201">
        <v>49</v>
      </c>
      <c r="P90" s="201">
        <v>66.98</v>
      </c>
      <c r="Q90" s="201">
        <v>5.36</v>
      </c>
      <c r="R90" s="201">
        <v>5.21</v>
      </c>
      <c r="S90" s="201">
        <v>6.49</v>
      </c>
      <c r="T90" s="201">
        <v>0</v>
      </c>
      <c r="U90" s="201">
        <v>282.89</v>
      </c>
      <c r="V90" s="201">
        <v>3.39</v>
      </c>
      <c r="W90" s="201">
        <v>11.41</v>
      </c>
      <c r="X90" s="201">
        <v>36.44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23.18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68.61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87.07</v>
      </c>
      <c r="L91" s="201">
        <v>68.56</v>
      </c>
      <c r="M91" s="201">
        <v>0</v>
      </c>
      <c r="N91" s="201">
        <v>29.18</v>
      </c>
      <c r="O91" s="201">
        <v>49</v>
      </c>
      <c r="P91" s="201">
        <v>66.98</v>
      </c>
      <c r="Q91" s="201">
        <v>5.36</v>
      </c>
      <c r="R91" s="201">
        <v>5.21</v>
      </c>
      <c r="S91" s="201">
        <v>6.49</v>
      </c>
      <c r="T91" s="201">
        <v>0</v>
      </c>
      <c r="U91" s="201">
        <v>282.89</v>
      </c>
      <c r="V91" s="201">
        <v>3.39</v>
      </c>
      <c r="W91" s="201">
        <v>11.41</v>
      </c>
      <c r="X91" s="201">
        <v>36.44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23.51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68.61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87.07</v>
      </c>
      <c r="L92" s="201">
        <v>68.92</v>
      </c>
      <c r="M92" s="201">
        <v>0</v>
      </c>
      <c r="N92" s="201">
        <v>29.18</v>
      </c>
      <c r="O92" s="201">
        <v>49</v>
      </c>
      <c r="P92" s="201">
        <v>66.98</v>
      </c>
      <c r="Q92" s="201">
        <v>5.36</v>
      </c>
      <c r="R92" s="201">
        <v>5.21</v>
      </c>
      <c r="S92" s="201">
        <v>6.49</v>
      </c>
      <c r="T92" s="201">
        <v>0</v>
      </c>
      <c r="U92" s="201">
        <v>282.89</v>
      </c>
      <c r="V92" s="201">
        <v>3.39</v>
      </c>
      <c r="W92" s="201">
        <v>11.41</v>
      </c>
      <c r="X92" s="201">
        <v>36.44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23.51</v>
      </c>
      <c r="AF92" s="201">
        <v>0</v>
      </c>
      <c r="AG92" s="201">
        <v>0</v>
      </c>
      <c r="AH92" s="201">
        <v>0</v>
      </c>
      <c r="AI92" s="201">
        <v>45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68.61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154.46</v>
      </c>
      <c r="L93" s="201">
        <v>68.92</v>
      </c>
      <c r="M93" s="201">
        <v>0</v>
      </c>
      <c r="N93" s="201">
        <v>29.18</v>
      </c>
      <c r="O93" s="201">
        <v>49</v>
      </c>
      <c r="P93" s="201">
        <v>66.98</v>
      </c>
      <c r="Q93" s="201">
        <v>5.36</v>
      </c>
      <c r="R93" s="201">
        <v>5.21</v>
      </c>
      <c r="S93" s="201">
        <v>6.49</v>
      </c>
      <c r="T93" s="201">
        <v>0</v>
      </c>
      <c r="U93" s="201">
        <v>282.89</v>
      </c>
      <c r="V93" s="201">
        <v>3.39</v>
      </c>
      <c r="W93" s="201">
        <v>11.41</v>
      </c>
      <c r="X93" s="201">
        <v>36.44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23.51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68.61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158.84</v>
      </c>
      <c r="L94" s="201">
        <v>68.92</v>
      </c>
      <c r="M94" s="201">
        <v>0</v>
      </c>
      <c r="N94" s="201">
        <v>29.18</v>
      </c>
      <c r="O94" s="201">
        <v>49</v>
      </c>
      <c r="P94" s="201">
        <v>66.98</v>
      </c>
      <c r="Q94" s="201">
        <v>5.36</v>
      </c>
      <c r="R94" s="201">
        <v>5.21</v>
      </c>
      <c r="S94" s="201">
        <v>6.49</v>
      </c>
      <c r="T94" s="201">
        <v>0</v>
      </c>
      <c r="U94" s="201">
        <v>282.89</v>
      </c>
      <c r="V94" s="201">
        <v>3.39</v>
      </c>
      <c r="W94" s="201">
        <v>11.41</v>
      </c>
      <c r="X94" s="201">
        <v>36.44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23.51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68.61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158.84</v>
      </c>
      <c r="L95" s="201">
        <v>68.92</v>
      </c>
      <c r="M95" s="201">
        <v>0</v>
      </c>
      <c r="N95" s="201">
        <v>29.18</v>
      </c>
      <c r="O95" s="201">
        <v>49</v>
      </c>
      <c r="P95" s="201">
        <v>66.98</v>
      </c>
      <c r="Q95" s="201">
        <v>5.36</v>
      </c>
      <c r="R95" s="201">
        <v>5.21</v>
      </c>
      <c r="S95" s="201">
        <v>6.49</v>
      </c>
      <c r="T95" s="201">
        <v>0</v>
      </c>
      <c r="U95" s="201">
        <v>282.89</v>
      </c>
      <c r="V95" s="201">
        <v>3.39</v>
      </c>
      <c r="W95" s="201">
        <v>11.41</v>
      </c>
      <c r="X95" s="201">
        <v>36.44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23.51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68.61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158.84</v>
      </c>
      <c r="L96" s="201">
        <v>68.92</v>
      </c>
      <c r="M96" s="201">
        <v>0</v>
      </c>
      <c r="N96" s="201">
        <v>29.18</v>
      </c>
      <c r="O96" s="201">
        <v>49</v>
      </c>
      <c r="P96" s="201">
        <v>66.98</v>
      </c>
      <c r="Q96" s="201">
        <v>5.36</v>
      </c>
      <c r="R96" s="201">
        <v>5.21</v>
      </c>
      <c r="S96" s="201">
        <v>6.49</v>
      </c>
      <c r="T96" s="201">
        <v>0</v>
      </c>
      <c r="U96" s="201">
        <v>282.89</v>
      </c>
      <c r="V96" s="201">
        <v>3.39</v>
      </c>
      <c r="W96" s="201">
        <v>11.41</v>
      </c>
      <c r="X96" s="201">
        <v>36.44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23.51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68.61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158.84</v>
      </c>
      <c r="L97" s="201">
        <v>68.92</v>
      </c>
      <c r="M97" s="201">
        <v>0</v>
      </c>
      <c r="N97" s="201">
        <v>29.18</v>
      </c>
      <c r="O97" s="201">
        <v>49</v>
      </c>
      <c r="P97" s="201">
        <v>66.98</v>
      </c>
      <c r="Q97" s="201">
        <v>5.36</v>
      </c>
      <c r="R97" s="201">
        <v>5.21</v>
      </c>
      <c r="S97" s="201">
        <v>6.49</v>
      </c>
      <c r="T97" s="201">
        <v>0</v>
      </c>
      <c r="U97" s="201">
        <v>282.89</v>
      </c>
      <c r="V97" s="201">
        <v>3.39</v>
      </c>
      <c r="W97" s="201">
        <v>11.41</v>
      </c>
      <c r="X97" s="201">
        <v>36.44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23.18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68.61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158.84</v>
      </c>
      <c r="L98" s="201">
        <v>68.92</v>
      </c>
      <c r="M98" s="201">
        <v>0</v>
      </c>
      <c r="N98" s="201">
        <v>29.18</v>
      </c>
      <c r="O98" s="201">
        <v>49</v>
      </c>
      <c r="P98" s="201">
        <v>66.98</v>
      </c>
      <c r="Q98" s="201">
        <v>5.36</v>
      </c>
      <c r="R98" s="201">
        <v>5.21</v>
      </c>
      <c r="S98" s="201">
        <v>6.49</v>
      </c>
      <c r="T98" s="201">
        <v>0</v>
      </c>
      <c r="U98" s="201">
        <v>282.89</v>
      </c>
      <c r="V98" s="201">
        <v>3.39</v>
      </c>
      <c r="W98" s="201">
        <v>11.41</v>
      </c>
      <c r="X98" s="201">
        <v>36.44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23.18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68.61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3.4499999999999998E-4</v>
      </c>
      <c r="K99">
        <f t="shared" si="0"/>
        <v>2.4900899999999981</v>
      </c>
      <c r="L99">
        <f t="shared" si="0"/>
        <v>1.1275050000000004</v>
      </c>
      <c r="M99">
        <f t="shared" si="0"/>
        <v>0</v>
      </c>
      <c r="N99">
        <f t="shared" si="0"/>
        <v>0.70031999999999928</v>
      </c>
      <c r="O99">
        <f t="shared" si="0"/>
        <v>1.1759275</v>
      </c>
      <c r="P99">
        <f t="shared" si="0"/>
        <v>1.6074724999999965</v>
      </c>
      <c r="Q99">
        <f t="shared" si="0"/>
        <v>0.10404000000000017</v>
      </c>
      <c r="R99">
        <f t="shared" si="0"/>
        <v>0.10480999999999989</v>
      </c>
      <c r="S99">
        <f t="shared" si="0"/>
        <v>0.1294125000000001</v>
      </c>
      <c r="T99">
        <f t="shared" si="0"/>
        <v>0</v>
      </c>
      <c r="U99">
        <f t="shared" si="0"/>
        <v>6.1158574999999971</v>
      </c>
      <c r="V99">
        <f t="shared" si="0"/>
        <v>8.3494999999999861E-2</v>
      </c>
      <c r="W99">
        <f t="shared" si="0"/>
        <v>0.27325499999999969</v>
      </c>
      <c r="X99">
        <f t="shared" si="0"/>
        <v>0.87220750000000102</v>
      </c>
      <c r="Y99">
        <f t="shared" si="0"/>
        <v>0</v>
      </c>
      <c r="Z99">
        <f t="shared" si="0"/>
        <v>0</v>
      </c>
      <c r="AA99">
        <f t="shared" si="0"/>
        <v>0.19793250000000018</v>
      </c>
      <c r="AB99">
        <f t="shared" si="0"/>
        <v>2.2199999999999991E-2</v>
      </c>
      <c r="AC99">
        <f t="shared" si="0"/>
        <v>0</v>
      </c>
      <c r="AD99">
        <f t="shared" si="0"/>
        <v>0</v>
      </c>
      <c r="AE99">
        <f t="shared" si="0"/>
        <v>0.56452750000000007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1.1633374999999992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1.5936899999999976</v>
      </c>
      <c r="AQ99">
        <f t="shared" si="0"/>
        <v>0.41961000000000054</v>
      </c>
      <c r="AR99">
        <f t="shared" si="0"/>
        <v>0.28323999999999977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9.06</v>
      </c>
      <c r="L3" s="201">
        <v>444.53</v>
      </c>
      <c r="M3" s="201">
        <v>27.3</v>
      </c>
      <c r="N3" s="201">
        <v>35.24</v>
      </c>
      <c r="O3" s="201">
        <v>0</v>
      </c>
      <c r="P3" s="201">
        <v>41.45</v>
      </c>
      <c r="Q3" s="201">
        <v>6.48</v>
      </c>
      <c r="R3" s="201">
        <v>6.29</v>
      </c>
      <c r="S3" s="201">
        <v>7.84</v>
      </c>
      <c r="T3" s="201">
        <v>0</v>
      </c>
      <c r="U3" s="201">
        <v>48.85</v>
      </c>
      <c r="V3" s="201">
        <v>3.39</v>
      </c>
      <c r="W3" s="201">
        <v>13.78</v>
      </c>
      <c r="X3" s="201">
        <v>43.53</v>
      </c>
      <c r="Y3" s="201">
        <v>0</v>
      </c>
      <c r="Z3">
        <v>0</v>
      </c>
      <c r="AA3" s="201">
        <v>10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75.41</v>
      </c>
      <c r="AQ3" s="201">
        <v>26.77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9.06</v>
      </c>
      <c r="L4" s="201">
        <v>444.53</v>
      </c>
      <c r="M4" s="201">
        <v>27.3</v>
      </c>
      <c r="N4" s="201">
        <v>35.24</v>
      </c>
      <c r="O4" s="201">
        <v>0</v>
      </c>
      <c r="P4" s="201">
        <v>41.45</v>
      </c>
      <c r="Q4" s="201">
        <v>6.48</v>
      </c>
      <c r="R4" s="201">
        <v>6.29</v>
      </c>
      <c r="S4" s="201">
        <v>7.84</v>
      </c>
      <c r="T4" s="201">
        <v>0</v>
      </c>
      <c r="U4" s="201">
        <v>49.71</v>
      </c>
      <c r="V4" s="201">
        <v>4.25</v>
      </c>
      <c r="W4" s="201">
        <v>13.78</v>
      </c>
      <c r="X4" s="201">
        <v>43.53</v>
      </c>
      <c r="Y4" s="201">
        <v>0</v>
      </c>
      <c r="Z4">
        <v>0</v>
      </c>
      <c r="AA4" s="201">
        <v>10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75.41</v>
      </c>
      <c r="AQ4" s="201">
        <v>26.77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9.06</v>
      </c>
      <c r="L5" s="201">
        <v>444.53</v>
      </c>
      <c r="M5" s="201">
        <v>27.3</v>
      </c>
      <c r="N5" s="201">
        <v>35.24</v>
      </c>
      <c r="O5" s="201">
        <v>0</v>
      </c>
      <c r="P5" s="201">
        <v>41.45</v>
      </c>
      <c r="Q5" s="201">
        <v>6.48</v>
      </c>
      <c r="R5" s="201">
        <v>6.29</v>
      </c>
      <c r="S5" s="201">
        <v>7.84</v>
      </c>
      <c r="T5" s="201">
        <v>0</v>
      </c>
      <c r="U5" s="201">
        <v>50.72</v>
      </c>
      <c r="V5" s="201">
        <v>4.25</v>
      </c>
      <c r="W5" s="201">
        <v>13.78</v>
      </c>
      <c r="X5" s="201">
        <v>43.53</v>
      </c>
      <c r="Y5" s="201">
        <v>0</v>
      </c>
      <c r="Z5">
        <v>0</v>
      </c>
      <c r="AA5" s="201">
        <v>10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75.41</v>
      </c>
      <c r="AQ5" s="201">
        <v>26.77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9.06</v>
      </c>
      <c r="L6" s="201">
        <v>444.53</v>
      </c>
      <c r="M6" s="201">
        <v>27.3</v>
      </c>
      <c r="N6" s="201">
        <v>35.24</v>
      </c>
      <c r="O6" s="201">
        <v>0</v>
      </c>
      <c r="P6" s="201">
        <v>41.45</v>
      </c>
      <c r="Q6" s="201">
        <v>6.48</v>
      </c>
      <c r="R6" s="201">
        <v>6.29</v>
      </c>
      <c r="S6" s="201">
        <v>7.84</v>
      </c>
      <c r="T6" s="201">
        <v>0</v>
      </c>
      <c r="U6" s="201">
        <v>50.92</v>
      </c>
      <c r="V6" s="201">
        <v>4.25</v>
      </c>
      <c r="W6" s="201">
        <v>13.78</v>
      </c>
      <c r="X6" s="201">
        <v>43.53</v>
      </c>
      <c r="Y6" s="201">
        <v>0</v>
      </c>
      <c r="Z6">
        <v>0</v>
      </c>
      <c r="AA6" s="201">
        <v>10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75.41</v>
      </c>
      <c r="AQ6" s="201">
        <v>26.77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9.06</v>
      </c>
      <c r="L7" s="201">
        <v>444.53</v>
      </c>
      <c r="M7" s="201">
        <v>27.3</v>
      </c>
      <c r="N7" s="201">
        <v>35.24</v>
      </c>
      <c r="O7" s="201">
        <v>0</v>
      </c>
      <c r="P7" s="201">
        <v>41.45</v>
      </c>
      <c r="Q7" s="201">
        <v>6.48</v>
      </c>
      <c r="R7" s="201">
        <v>6.29</v>
      </c>
      <c r="S7" s="201">
        <v>7.84</v>
      </c>
      <c r="T7" s="201">
        <v>0</v>
      </c>
      <c r="U7" s="201">
        <v>50.92</v>
      </c>
      <c r="V7" s="201">
        <v>4.25</v>
      </c>
      <c r="W7" s="201">
        <v>13.78</v>
      </c>
      <c r="X7" s="201">
        <v>43.53</v>
      </c>
      <c r="Y7" s="201">
        <v>0</v>
      </c>
      <c r="Z7">
        <v>0</v>
      </c>
      <c r="AA7" s="201">
        <v>10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75.41</v>
      </c>
      <c r="AQ7" s="201">
        <v>26.77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9.06</v>
      </c>
      <c r="L8" s="201">
        <v>444.53</v>
      </c>
      <c r="M8" s="201">
        <v>27.3</v>
      </c>
      <c r="N8" s="201">
        <v>35.24</v>
      </c>
      <c r="O8" s="201">
        <v>0</v>
      </c>
      <c r="P8" s="201">
        <v>41.45</v>
      </c>
      <c r="Q8" s="201">
        <v>6.48</v>
      </c>
      <c r="R8" s="201">
        <v>6.29</v>
      </c>
      <c r="S8" s="201">
        <v>7.84</v>
      </c>
      <c r="T8" s="201">
        <v>0</v>
      </c>
      <c r="U8" s="201">
        <v>50.92</v>
      </c>
      <c r="V8" s="201">
        <v>4.25</v>
      </c>
      <c r="W8" s="201">
        <v>13.78</v>
      </c>
      <c r="X8" s="201">
        <v>43.53</v>
      </c>
      <c r="Y8" s="201">
        <v>0</v>
      </c>
      <c r="Z8">
        <v>0</v>
      </c>
      <c r="AA8" s="201">
        <v>10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75.41</v>
      </c>
      <c r="AQ8" s="201">
        <v>26.77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9.07</v>
      </c>
      <c r="L9" s="201">
        <v>444.53</v>
      </c>
      <c r="M9" s="201">
        <v>27.3</v>
      </c>
      <c r="N9" s="201">
        <v>35.24</v>
      </c>
      <c r="O9" s="201">
        <v>0</v>
      </c>
      <c r="P9" s="201">
        <v>41.45</v>
      </c>
      <c r="Q9" s="201">
        <v>6.48</v>
      </c>
      <c r="R9" s="201">
        <v>6.29</v>
      </c>
      <c r="S9" s="201">
        <v>7.84</v>
      </c>
      <c r="T9" s="201">
        <v>0</v>
      </c>
      <c r="U9" s="201">
        <v>50.92</v>
      </c>
      <c r="V9" s="201">
        <v>4.25</v>
      </c>
      <c r="W9" s="201">
        <v>13.78</v>
      </c>
      <c r="X9" s="201">
        <v>43.53</v>
      </c>
      <c r="Y9" s="201">
        <v>0</v>
      </c>
      <c r="Z9">
        <v>0</v>
      </c>
      <c r="AA9" s="201">
        <v>10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72.95</v>
      </c>
      <c r="AQ9" s="201">
        <v>25.9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9.06</v>
      </c>
      <c r="L10" s="201">
        <v>444.53</v>
      </c>
      <c r="M10" s="201">
        <v>27.3</v>
      </c>
      <c r="N10" s="201">
        <v>35.24</v>
      </c>
      <c r="O10" s="201">
        <v>0</v>
      </c>
      <c r="P10" s="201">
        <v>41.45</v>
      </c>
      <c r="Q10" s="201">
        <v>6.48</v>
      </c>
      <c r="R10" s="201">
        <v>6.29</v>
      </c>
      <c r="S10" s="201">
        <v>7.84</v>
      </c>
      <c r="T10" s="201">
        <v>0</v>
      </c>
      <c r="U10" s="201">
        <v>50.92</v>
      </c>
      <c r="V10" s="201">
        <v>4.25</v>
      </c>
      <c r="W10" s="201">
        <v>13.78</v>
      </c>
      <c r="X10" s="201">
        <v>43.53</v>
      </c>
      <c r="Y10" s="201">
        <v>0</v>
      </c>
      <c r="Z10">
        <v>0</v>
      </c>
      <c r="AA10" s="201">
        <v>10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72.95</v>
      </c>
      <c r="AQ10" s="201">
        <v>25.9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9.06</v>
      </c>
      <c r="L11" s="201">
        <v>444.53</v>
      </c>
      <c r="M11" s="201">
        <v>27.3</v>
      </c>
      <c r="N11" s="201">
        <v>35.24</v>
      </c>
      <c r="O11" s="201">
        <v>0</v>
      </c>
      <c r="P11" s="201">
        <v>41.45</v>
      </c>
      <c r="Q11" s="201">
        <v>6.48</v>
      </c>
      <c r="R11" s="201">
        <v>6.29</v>
      </c>
      <c r="S11" s="201">
        <v>7.84</v>
      </c>
      <c r="T11" s="201">
        <v>0</v>
      </c>
      <c r="U11" s="201">
        <v>50.92</v>
      </c>
      <c r="V11" s="201">
        <v>4.25</v>
      </c>
      <c r="W11" s="201">
        <v>13.78</v>
      </c>
      <c r="X11" s="201">
        <v>43.53</v>
      </c>
      <c r="Y11" s="201">
        <v>0</v>
      </c>
      <c r="Z11">
        <v>0</v>
      </c>
      <c r="AA11" s="201">
        <v>10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75.41</v>
      </c>
      <c r="AQ11" s="201">
        <v>26.77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9.06</v>
      </c>
      <c r="L12" s="201">
        <v>444.53</v>
      </c>
      <c r="M12" s="201">
        <v>27.3</v>
      </c>
      <c r="N12" s="201">
        <v>35.24</v>
      </c>
      <c r="O12" s="201">
        <v>0</v>
      </c>
      <c r="P12" s="201">
        <v>41.45</v>
      </c>
      <c r="Q12" s="201">
        <v>6.48</v>
      </c>
      <c r="R12" s="201">
        <v>6.29</v>
      </c>
      <c r="S12" s="201">
        <v>7.84</v>
      </c>
      <c r="T12" s="201">
        <v>0</v>
      </c>
      <c r="U12" s="201">
        <v>50.92</v>
      </c>
      <c r="V12" s="201">
        <v>4.25</v>
      </c>
      <c r="W12" s="201">
        <v>13.78</v>
      </c>
      <c r="X12" s="201">
        <v>43.53</v>
      </c>
      <c r="Y12" s="201">
        <v>0</v>
      </c>
      <c r="Z12">
        <v>0</v>
      </c>
      <c r="AA12" s="201">
        <v>10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75.41</v>
      </c>
      <c r="AQ12" s="201">
        <v>26.77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444.53</v>
      </c>
      <c r="M13" s="201">
        <v>27.3</v>
      </c>
      <c r="N13" s="201">
        <v>35.24</v>
      </c>
      <c r="O13" s="201">
        <v>0</v>
      </c>
      <c r="P13" s="201">
        <v>41.45</v>
      </c>
      <c r="Q13" s="201">
        <v>6.48</v>
      </c>
      <c r="R13" s="201">
        <v>6.29</v>
      </c>
      <c r="S13" s="201">
        <v>7.84</v>
      </c>
      <c r="T13" s="201">
        <v>0</v>
      </c>
      <c r="U13" s="201">
        <v>50.92</v>
      </c>
      <c r="V13" s="201">
        <v>4.25</v>
      </c>
      <c r="W13" s="201">
        <v>13.78</v>
      </c>
      <c r="X13" s="201">
        <v>43.53</v>
      </c>
      <c r="Y13" s="201">
        <v>0</v>
      </c>
      <c r="Z13">
        <v>0</v>
      </c>
      <c r="AA13" s="201">
        <v>10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75.41</v>
      </c>
      <c r="AQ13" s="201">
        <v>26.77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444.53</v>
      </c>
      <c r="M14" s="201">
        <v>27.3</v>
      </c>
      <c r="N14" s="201">
        <v>35.24</v>
      </c>
      <c r="O14" s="201">
        <v>0</v>
      </c>
      <c r="P14" s="201">
        <v>41.45</v>
      </c>
      <c r="Q14" s="201">
        <v>6.48</v>
      </c>
      <c r="R14" s="201">
        <v>6.29</v>
      </c>
      <c r="S14" s="201">
        <v>7.84</v>
      </c>
      <c r="T14" s="201">
        <v>0</v>
      </c>
      <c r="U14" s="201">
        <v>50.92</v>
      </c>
      <c r="V14" s="201">
        <v>4.25</v>
      </c>
      <c r="W14" s="201">
        <v>13.78</v>
      </c>
      <c r="X14" s="201">
        <v>43.53</v>
      </c>
      <c r="Y14" s="201">
        <v>0</v>
      </c>
      <c r="Z14">
        <v>0</v>
      </c>
      <c r="AA14" s="201">
        <v>10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75.41</v>
      </c>
      <c r="AQ14" s="201">
        <v>26.77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444.53</v>
      </c>
      <c r="M15" s="201">
        <v>27.3</v>
      </c>
      <c r="N15" s="201">
        <v>35.24</v>
      </c>
      <c r="O15" s="201">
        <v>0</v>
      </c>
      <c r="P15" s="201">
        <v>41.45</v>
      </c>
      <c r="Q15" s="201">
        <v>6.48</v>
      </c>
      <c r="R15" s="201">
        <v>6.29</v>
      </c>
      <c r="S15" s="201">
        <v>7.84</v>
      </c>
      <c r="T15" s="201">
        <v>0</v>
      </c>
      <c r="U15" s="201">
        <v>50.92</v>
      </c>
      <c r="V15" s="201">
        <v>4.25</v>
      </c>
      <c r="W15" s="201">
        <v>13.78</v>
      </c>
      <c r="X15" s="201">
        <v>43.53</v>
      </c>
      <c r="Y15" s="201">
        <v>0</v>
      </c>
      <c r="Z15">
        <v>0</v>
      </c>
      <c r="AA15" s="201">
        <v>10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75.41</v>
      </c>
      <c r="AQ15" s="201">
        <v>26.77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5.13</v>
      </c>
      <c r="L16" s="201">
        <v>350.2</v>
      </c>
      <c r="M16" s="201">
        <v>27.3</v>
      </c>
      <c r="N16" s="201">
        <v>35.24</v>
      </c>
      <c r="O16" s="201">
        <v>0</v>
      </c>
      <c r="P16" s="201">
        <v>41.45</v>
      </c>
      <c r="Q16" s="201">
        <v>3.56</v>
      </c>
      <c r="R16" s="201">
        <v>3.56</v>
      </c>
      <c r="S16" s="201">
        <v>4.3499999999999996</v>
      </c>
      <c r="T16" s="201">
        <v>0</v>
      </c>
      <c r="U16" s="201">
        <v>50.92</v>
      </c>
      <c r="V16" s="201">
        <v>3.39</v>
      </c>
      <c r="W16" s="201">
        <v>13.78</v>
      </c>
      <c r="X16" s="201">
        <v>43.53</v>
      </c>
      <c r="Y16" s="201">
        <v>0</v>
      </c>
      <c r="Z16">
        <v>0</v>
      </c>
      <c r="AA16" s="201">
        <v>10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56.2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48.37</v>
      </c>
      <c r="AQ16" s="201">
        <v>7.74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5.13</v>
      </c>
      <c r="L17" s="201">
        <v>253.46</v>
      </c>
      <c r="M17" s="201">
        <v>27.3</v>
      </c>
      <c r="N17" s="201">
        <v>35.24</v>
      </c>
      <c r="O17" s="201">
        <v>0</v>
      </c>
      <c r="P17" s="201">
        <v>41.45</v>
      </c>
      <c r="Q17" s="201">
        <v>3.56</v>
      </c>
      <c r="R17" s="201">
        <v>3.56</v>
      </c>
      <c r="S17" s="201">
        <v>4.3499999999999996</v>
      </c>
      <c r="T17" s="201">
        <v>0</v>
      </c>
      <c r="U17" s="201">
        <v>50.92</v>
      </c>
      <c r="V17" s="201">
        <v>4.25</v>
      </c>
      <c r="W17" s="201">
        <v>13.78</v>
      </c>
      <c r="X17" s="201">
        <v>43.53</v>
      </c>
      <c r="Y17" s="201">
        <v>0</v>
      </c>
      <c r="Z17">
        <v>0</v>
      </c>
      <c r="AA17" s="201">
        <v>10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56.2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48.37</v>
      </c>
      <c r="AQ17" s="201">
        <v>7.74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5.13</v>
      </c>
      <c r="L18" s="201">
        <v>193.48</v>
      </c>
      <c r="M18" s="201">
        <v>27.3</v>
      </c>
      <c r="N18" s="201">
        <v>35.24</v>
      </c>
      <c r="O18" s="201">
        <v>0</v>
      </c>
      <c r="P18" s="201">
        <v>41.45</v>
      </c>
      <c r="Q18" s="201">
        <v>3.56</v>
      </c>
      <c r="R18" s="201">
        <v>3.56</v>
      </c>
      <c r="S18" s="201">
        <v>4.3499999999999996</v>
      </c>
      <c r="T18" s="201">
        <v>0</v>
      </c>
      <c r="U18" s="201">
        <v>50.92</v>
      </c>
      <c r="V18" s="201">
        <v>4.25</v>
      </c>
      <c r="W18" s="201">
        <v>13.78</v>
      </c>
      <c r="X18" s="201">
        <v>43.53</v>
      </c>
      <c r="Y18" s="201">
        <v>0</v>
      </c>
      <c r="Z18">
        <v>0</v>
      </c>
      <c r="AA18" s="201">
        <v>10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56.2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19.350000000000001</v>
      </c>
      <c r="AQ18" s="201">
        <v>7.74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5.13</v>
      </c>
      <c r="L19" s="201">
        <v>193.48</v>
      </c>
      <c r="M19" s="201">
        <v>27.3</v>
      </c>
      <c r="N19" s="201">
        <v>35.24</v>
      </c>
      <c r="O19" s="201">
        <v>0</v>
      </c>
      <c r="P19" s="201">
        <v>41.45</v>
      </c>
      <c r="Q19" s="201">
        <v>3.56</v>
      </c>
      <c r="R19" s="201">
        <v>3.56</v>
      </c>
      <c r="S19" s="201">
        <v>4.3600000000000003</v>
      </c>
      <c r="T19" s="201">
        <v>0</v>
      </c>
      <c r="U19" s="201">
        <v>50.92</v>
      </c>
      <c r="V19" s="201">
        <v>4.25</v>
      </c>
      <c r="W19" s="201">
        <v>13.78</v>
      </c>
      <c r="X19" s="201">
        <v>43.53</v>
      </c>
      <c r="Y19" s="201">
        <v>0</v>
      </c>
      <c r="Z19">
        <v>0</v>
      </c>
      <c r="AA19" s="201">
        <v>10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56.2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19.350000000000001</v>
      </c>
      <c r="AQ19" s="201">
        <v>7.74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5.13</v>
      </c>
      <c r="L20" s="201">
        <v>193.48</v>
      </c>
      <c r="M20" s="201">
        <v>27.3</v>
      </c>
      <c r="N20" s="201">
        <v>35.24</v>
      </c>
      <c r="O20" s="201">
        <v>0</v>
      </c>
      <c r="P20" s="201">
        <v>41.45</v>
      </c>
      <c r="Q20" s="201">
        <v>3.56</v>
      </c>
      <c r="R20" s="201">
        <v>3.56</v>
      </c>
      <c r="S20" s="201">
        <v>4.3600000000000003</v>
      </c>
      <c r="T20" s="201">
        <v>0</v>
      </c>
      <c r="U20" s="201">
        <v>50.92</v>
      </c>
      <c r="V20" s="201">
        <v>4.25</v>
      </c>
      <c r="W20" s="201">
        <v>13.78</v>
      </c>
      <c r="X20" s="201">
        <v>43.53</v>
      </c>
      <c r="Y20" s="201">
        <v>0</v>
      </c>
      <c r="Z20">
        <v>0</v>
      </c>
      <c r="AA20" s="201">
        <v>10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56.2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19.350000000000001</v>
      </c>
      <c r="AQ20" s="201">
        <v>7.74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5.13</v>
      </c>
      <c r="L21" s="201">
        <v>193.48</v>
      </c>
      <c r="M21" s="201">
        <v>27.3</v>
      </c>
      <c r="N21" s="201">
        <v>35.24</v>
      </c>
      <c r="O21" s="201">
        <v>0</v>
      </c>
      <c r="P21" s="201">
        <v>41.45</v>
      </c>
      <c r="Q21" s="201">
        <v>3.56</v>
      </c>
      <c r="R21" s="201">
        <v>3.56</v>
      </c>
      <c r="S21" s="201">
        <v>4.3600000000000003</v>
      </c>
      <c r="T21" s="201">
        <v>0</v>
      </c>
      <c r="U21" s="201">
        <v>50.92</v>
      </c>
      <c r="V21" s="201">
        <v>4.25</v>
      </c>
      <c r="W21" s="201">
        <v>13.78</v>
      </c>
      <c r="X21" s="201">
        <v>43.53</v>
      </c>
      <c r="Y21" s="201">
        <v>0</v>
      </c>
      <c r="Z21">
        <v>0</v>
      </c>
      <c r="AA21" s="201">
        <v>10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56.2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19.350000000000001</v>
      </c>
      <c r="AQ21" s="201">
        <v>7.74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5.13</v>
      </c>
      <c r="L22" s="201">
        <v>244.58</v>
      </c>
      <c r="M22" s="201">
        <v>27.3</v>
      </c>
      <c r="N22" s="201">
        <v>35.24</v>
      </c>
      <c r="O22" s="201">
        <v>0</v>
      </c>
      <c r="P22" s="201">
        <v>41.45</v>
      </c>
      <c r="Q22" s="201">
        <v>3.56</v>
      </c>
      <c r="R22" s="201">
        <v>3.56</v>
      </c>
      <c r="S22" s="201">
        <v>4.3600000000000003</v>
      </c>
      <c r="T22" s="201">
        <v>0</v>
      </c>
      <c r="U22" s="201">
        <v>50.92</v>
      </c>
      <c r="V22" s="201">
        <v>4.25</v>
      </c>
      <c r="W22" s="201">
        <v>13.78</v>
      </c>
      <c r="X22" s="201">
        <v>43.53</v>
      </c>
      <c r="Y22" s="201">
        <v>0</v>
      </c>
      <c r="Z22">
        <v>0</v>
      </c>
      <c r="AA22" s="201">
        <v>10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56.2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19.350000000000001</v>
      </c>
      <c r="AQ22" s="201">
        <v>7.74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5.13</v>
      </c>
      <c r="L23" s="201">
        <v>344.8</v>
      </c>
      <c r="M23" s="201">
        <v>27.3</v>
      </c>
      <c r="N23" s="201">
        <v>35.24</v>
      </c>
      <c r="O23" s="201">
        <v>0</v>
      </c>
      <c r="P23" s="201">
        <v>41.45</v>
      </c>
      <c r="Q23" s="201">
        <v>3.56</v>
      </c>
      <c r="R23" s="201">
        <v>3.56</v>
      </c>
      <c r="S23" s="201">
        <v>4.3600000000000003</v>
      </c>
      <c r="T23" s="201">
        <v>0</v>
      </c>
      <c r="U23" s="201">
        <v>50.92</v>
      </c>
      <c r="V23" s="201">
        <v>3.39</v>
      </c>
      <c r="W23" s="201">
        <v>7.6</v>
      </c>
      <c r="X23" s="201">
        <v>24.67</v>
      </c>
      <c r="Y23" s="201">
        <v>0</v>
      </c>
      <c r="Z23">
        <v>0</v>
      </c>
      <c r="AA23" s="201">
        <v>10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56.2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19.350000000000001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9.06</v>
      </c>
      <c r="L24" s="201">
        <v>427.85</v>
      </c>
      <c r="M24" s="201">
        <v>27.3</v>
      </c>
      <c r="N24" s="201">
        <v>35.24</v>
      </c>
      <c r="O24" s="201">
        <v>0</v>
      </c>
      <c r="P24" s="201">
        <v>41.45</v>
      </c>
      <c r="Q24" s="201">
        <v>6.48</v>
      </c>
      <c r="R24" s="201">
        <v>6.29</v>
      </c>
      <c r="S24" s="201">
        <v>7.84</v>
      </c>
      <c r="T24" s="201">
        <v>0</v>
      </c>
      <c r="U24" s="201">
        <v>50.92</v>
      </c>
      <c r="V24" s="201">
        <v>4.18</v>
      </c>
      <c r="W24" s="201">
        <v>13.66</v>
      </c>
      <c r="X24" s="201">
        <v>43.07</v>
      </c>
      <c r="Y24" s="201">
        <v>0</v>
      </c>
      <c r="Z24">
        <v>0</v>
      </c>
      <c r="AA24" s="201">
        <v>10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75.41</v>
      </c>
      <c r="AQ24" s="201">
        <v>26.77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9.06</v>
      </c>
      <c r="L25" s="201">
        <v>444.54</v>
      </c>
      <c r="M25" s="201">
        <v>27.3</v>
      </c>
      <c r="N25" s="201">
        <v>35.24</v>
      </c>
      <c r="O25" s="201">
        <v>0</v>
      </c>
      <c r="P25" s="201">
        <v>41.45</v>
      </c>
      <c r="Q25" s="201">
        <v>6.48</v>
      </c>
      <c r="R25" s="201">
        <v>6.29</v>
      </c>
      <c r="S25" s="201">
        <v>7.84</v>
      </c>
      <c r="T25" s="201">
        <v>0</v>
      </c>
      <c r="U25" s="201">
        <v>50.92</v>
      </c>
      <c r="V25" s="201">
        <v>4.25</v>
      </c>
      <c r="W25" s="201">
        <v>13.78</v>
      </c>
      <c r="X25" s="201">
        <v>43.53</v>
      </c>
      <c r="Y25" s="201">
        <v>0</v>
      </c>
      <c r="Z25">
        <v>0</v>
      </c>
      <c r="AA25" s="201">
        <v>10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75.41</v>
      </c>
      <c r="AQ25" s="201">
        <v>26.77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9.06</v>
      </c>
      <c r="L26" s="201">
        <v>444.54</v>
      </c>
      <c r="M26" s="201">
        <v>27.3</v>
      </c>
      <c r="N26" s="201">
        <v>35.24</v>
      </c>
      <c r="O26" s="201">
        <v>0</v>
      </c>
      <c r="P26" s="201">
        <v>41.45</v>
      </c>
      <c r="Q26" s="201">
        <v>6.48</v>
      </c>
      <c r="R26" s="201">
        <v>6.29</v>
      </c>
      <c r="S26" s="201">
        <v>7.84</v>
      </c>
      <c r="T26" s="201">
        <v>0</v>
      </c>
      <c r="U26" s="201">
        <v>50.92</v>
      </c>
      <c r="V26" s="201">
        <v>4.25</v>
      </c>
      <c r="W26" s="201">
        <v>13.78</v>
      </c>
      <c r="X26" s="201">
        <v>43.53</v>
      </c>
      <c r="Y26" s="201">
        <v>0</v>
      </c>
      <c r="Z26">
        <v>0</v>
      </c>
      <c r="AA26" s="201">
        <v>10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75.41</v>
      </c>
      <c r="AQ26" s="201">
        <v>26.77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9.06</v>
      </c>
      <c r="L27" s="201">
        <v>444.54</v>
      </c>
      <c r="M27" s="201">
        <v>27.3</v>
      </c>
      <c r="N27" s="201">
        <v>35.24</v>
      </c>
      <c r="O27" s="201">
        <v>0</v>
      </c>
      <c r="P27" s="201">
        <v>41.45</v>
      </c>
      <c r="Q27" s="201">
        <v>6.48</v>
      </c>
      <c r="R27" s="201">
        <v>6.29</v>
      </c>
      <c r="S27" s="201">
        <v>7.84</v>
      </c>
      <c r="T27" s="201">
        <v>0</v>
      </c>
      <c r="U27" s="201">
        <v>50.92</v>
      </c>
      <c r="V27" s="201">
        <v>4.25</v>
      </c>
      <c r="W27" s="201">
        <v>13.77</v>
      </c>
      <c r="X27" s="201">
        <v>43.53</v>
      </c>
      <c r="Y27" s="201">
        <v>0</v>
      </c>
      <c r="Z27">
        <v>0</v>
      </c>
      <c r="AA27" s="201">
        <v>10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72.95</v>
      </c>
      <c r="AQ27" s="201">
        <v>25.9</v>
      </c>
      <c r="AR27" s="201">
        <v>3.46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9.06</v>
      </c>
      <c r="L28" s="201">
        <v>428.05</v>
      </c>
      <c r="M28" s="201">
        <v>27.3</v>
      </c>
      <c r="N28" s="201">
        <v>35.24</v>
      </c>
      <c r="O28" s="201">
        <v>0</v>
      </c>
      <c r="P28" s="201">
        <v>41.45</v>
      </c>
      <c r="Q28" s="201">
        <v>6.48</v>
      </c>
      <c r="R28" s="201">
        <v>6.29</v>
      </c>
      <c r="S28" s="201">
        <v>7.84</v>
      </c>
      <c r="T28" s="201">
        <v>0</v>
      </c>
      <c r="U28" s="201">
        <v>50.92</v>
      </c>
      <c r="V28" s="201">
        <v>4.25</v>
      </c>
      <c r="W28" s="201">
        <v>13.77</v>
      </c>
      <c r="X28" s="201">
        <v>43.53</v>
      </c>
      <c r="Y28" s="201">
        <v>0</v>
      </c>
      <c r="Z28">
        <v>0</v>
      </c>
      <c r="AA28" s="201">
        <v>10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72.95</v>
      </c>
      <c r="AQ28" s="201">
        <v>25.9</v>
      </c>
      <c r="AR28" s="201">
        <v>6.99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9.08</v>
      </c>
      <c r="L29" s="201">
        <v>337.49</v>
      </c>
      <c r="M29" s="201">
        <v>27.3</v>
      </c>
      <c r="N29" s="201">
        <v>35.24</v>
      </c>
      <c r="O29" s="201">
        <v>0</v>
      </c>
      <c r="P29" s="201">
        <v>41.45</v>
      </c>
      <c r="Q29" s="201">
        <v>6.48</v>
      </c>
      <c r="R29" s="201">
        <v>6.29</v>
      </c>
      <c r="S29" s="201">
        <v>7.84</v>
      </c>
      <c r="T29" s="201">
        <v>0</v>
      </c>
      <c r="U29" s="201">
        <v>50.92</v>
      </c>
      <c r="V29" s="201">
        <v>4.25</v>
      </c>
      <c r="W29" s="201">
        <v>13.77</v>
      </c>
      <c r="X29" s="201">
        <v>43.53</v>
      </c>
      <c r="Y29" s="201">
        <v>0</v>
      </c>
      <c r="Z29">
        <v>0</v>
      </c>
      <c r="AA29" s="201">
        <v>10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75.41</v>
      </c>
      <c r="AQ29" s="201">
        <v>26.77</v>
      </c>
      <c r="AR29" s="201">
        <v>11.94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5.13</v>
      </c>
      <c r="L30" s="201">
        <v>308.02999999999997</v>
      </c>
      <c r="M30" s="201">
        <v>27.3</v>
      </c>
      <c r="N30" s="201">
        <v>35.24</v>
      </c>
      <c r="O30" s="201">
        <v>0</v>
      </c>
      <c r="P30" s="201">
        <v>41.45</v>
      </c>
      <c r="Q30" s="201">
        <v>3.56</v>
      </c>
      <c r="R30" s="201">
        <v>3.56</v>
      </c>
      <c r="S30" s="201">
        <v>4.3499999999999996</v>
      </c>
      <c r="T30" s="201">
        <v>0</v>
      </c>
      <c r="U30" s="201">
        <v>50.92</v>
      </c>
      <c r="V30" s="201">
        <v>4.25</v>
      </c>
      <c r="W30" s="201">
        <v>13.77</v>
      </c>
      <c r="X30" s="201">
        <v>43.53</v>
      </c>
      <c r="Y30" s="201">
        <v>0</v>
      </c>
      <c r="Z30">
        <v>0</v>
      </c>
      <c r="AA30" s="201">
        <v>10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56.2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38.700000000000003</v>
      </c>
      <c r="AQ30" s="201">
        <v>7.74</v>
      </c>
      <c r="AR30" s="201">
        <v>15.96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5.13</v>
      </c>
      <c r="L31" s="201">
        <v>212.24</v>
      </c>
      <c r="M31" s="201">
        <v>27.3</v>
      </c>
      <c r="N31" s="201">
        <v>35.24</v>
      </c>
      <c r="O31" s="201">
        <v>0</v>
      </c>
      <c r="P31" s="201">
        <v>41.45</v>
      </c>
      <c r="Q31" s="201">
        <v>3.56</v>
      </c>
      <c r="R31" s="201">
        <v>3.56</v>
      </c>
      <c r="S31" s="201">
        <v>4.3600000000000003</v>
      </c>
      <c r="T31" s="201">
        <v>0</v>
      </c>
      <c r="U31" s="201">
        <v>50.92</v>
      </c>
      <c r="V31" s="201">
        <v>4.25</v>
      </c>
      <c r="W31" s="201">
        <v>13.77</v>
      </c>
      <c r="X31" s="201">
        <v>43.53</v>
      </c>
      <c r="Y31" s="201">
        <v>0</v>
      </c>
      <c r="Z31">
        <v>0</v>
      </c>
      <c r="AA31" s="201">
        <v>10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56.26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75.41</v>
      </c>
      <c r="AQ31" s="201">
        <v>7.74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5.13</v>
      </c>
      <c r="L32" s="201">
        <v>193.48</v>
      </c>
      <c r="M32" s="201">
        <v>27.3</v>
      </c>
      <c r="N32" s="201">
        <v>35.24</v>
      </c>
      <c r="O32" s="201">
        <v>0</v>
      </c>
      <c r="P32" s="201">
        <v>41.45</v>
      </c>
      <c r="Q32" s="201">
        <v>3.56</v>
      </c>
      <c r="R32" s="201">
        <v>6.29</v>
      </c>
      <c r="S32" s="201">
        <v>4.3600000000000003</v>
      </c>
      <c r="T32" s="201">
        <v>0</v>
      </c>
      <c r="U32" s="201">
        <v>50.92</v>
      </c>
      <c r="V32" s="201">
        <v>4.25</v>
      </c>
      <c r="W32" s="201">
        <v>13.77</v>
      </c>
      <c r="X32" s="201">
        <v>43.53</v>
      </c>
      <c r="Y32" s="201">
        <v>0</v>
      </c>
      <c r="Z32">
        <v>0</v>
      </c>
      <c r="AA32" s="201">
        <v>10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56.26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75.41</v>
      </c>
      <c r="AQ32" s="201">
        <v>26.77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5.13</v>
      </c>
      <c r="L33" s="201">
        <v>193.48</v>
      </c>
      <c r="M33" s="201">
        <v>27.3</v>
      </c>
      <c r="N33" s="201">
        <v>35.24</v>
      </c>
      <c r="O33" s="201">
        <v>0</v>
      </c>
      <c r="P33" s="201">
        <v>41.45</v>
      </c>
      <c r="Q33" s="201">
        <v>3.56</v>
      </c>
      <c r="R33" s="201">
        <v>6.29</v>
      </c>
      <c r="S33" s="201">
        <v>4.3600000000000003</v>
      </c>
      <c r="T33" s="201">
        <v>0</v>
      </c>
      <c r="U33" s="201">
        <v>50.92</v>
      </c>
      <c r="V33" s="201">
        <v>4.25</v>
      </c>
      <c r="W33" s="201">
        <v>13.77</v>
      </c>
      <c r="X33" s="201">
        <v>43.53</v>
      </c>
      <c r="Y33" s="201">
        <v>0</v>
      </c>
      <c r="Z33">
        <v>0</v>
      </c>
      <c r="AA33" s="201">
        <v>10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56.26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75.41</v>
      </c>
      <c r="AQ33" s="201">
        <v>26.77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5.13</v>
      </c>
      <c r="L34" s="201">
        <v>193.48</v>
      </c>
      <c r="M34" s="201">
        <v>27.3</v>
      </c>
      <c r="N34" s="201">
        <v>35.24</v>
      </c>
      <c r="O34" s="201">
        <v>0</v>
      </c>
      <c r="P34" s="201">
        <v>41.45</v>
      </c>
      <c r="Q34" s="201">
        <v>3.56</v>
      </c>
      <c r="R34" s="201">
        <v>6.29</v>
      </c>
      <c r="S34" s="201">
        <v>4.3600000000000003</v>
      </c>
      <c r="T34" s="201">
        <v>0</v>
      </c>
      <c r="U34" s="201">
        <v>50.92</v>
      </c>
      <c r="V34" s="201">
        <v>4.25</v>
      </c>
      <c r="W34" s="201">
        <v>13.77</v>
      </c>
      <c r="X34" s="201">
        <v>43.53</v>
      </c>
      <c r="Y34" s="201">
        <v>0</v>
      </c>
      <c r="Z34">
        <v>0</v>
      </c>
      <c r="AA34" s="201">
        <v>10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56.26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75.41</v>
      </c>
      <c r="AQ34" s="201">
        <v>26.77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5.13</v>
      </c>
      <c r="L35" s="201">
        <v>193.48</v>
      </c>
      <c r="M35" s="201">
        <v>27.3</v>
      </c>
      <c r="N35" s="201">
        <v>35.24</v>
      </c>
      <c r="O35" s="201">
        <v>0</v>
      </c>
      <c r="P35" s="201">
        <v>41.45</v>
      </c>
      <c r="Q35" s="201">
        <v>3.56</v>
      </c>
      <c r="R35" s="201">
        <v>6.29</v>
      </c>
      <c r="S35" s="201">
        <v>4.3600000000000003</v>
      </c>
      <c r="T35" s="201">
        <v>0</v>
      </c>
      <c r="U35" s="201">
        <v>50.92</v>
      </c>
      <c r="V35" s="201">
        <v>4.25</v>
      </c>
      <c r="W35" s="201">
        <v>13.77</v>
      </c>
      <c r="X35" s="201">
        <v>43.53</v>
      </c>
      <c r="Y35" s="201">
        <v>0</v>
      </c>
      <c r="Z35">
        <v>0</v>
      </c>
      <c r="AA35" s="201">
        <v>10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56.26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75.41</v>
      </c>
      <c r="AQ35" s="201">
        <v>26.77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5.13</v>
      </c>
      <c r="L36" s="201">
        <v>193.48</v>
      </c>
      <c r="M36" s="201">
        <v>27.3</v>
      </c>
      <c r="N36" s="201">
        <v>35.24</v>
      </c>
      <c r="O36" s="201">
        <v>0</v>
      </c>
      <c r="P36" s="201">
        <v>41.45</v>
      </c>
      <c r="Q36" s="201">
        <v>3.56</v>
      </c>
      <c r="R36" s="201">
        <v>6.29</v>
      </c>
      <c r="S36" s="201">
        <v>4.3600000000000003</v>
      </c>
      <c r="T36" s="201">
        <v>0</v>
      </c>
      <c r="U36" s="201">
        <v>50.92</v>
      </c>
      <c r="V36" s="201">
        <v>4.25</v>
      </c>
      <c r="W36" s="201">
        <v>13.77</v>
      </c>
      <c r="X36" s="201">
        <v>43.53</v>
      </c>
      <c r="Y36" s="201">
        <v>0</v>
      </c>
      <c r="Z36">
        <v>0</v>
      </c>
      <c r="AA36" s="201">
        <v>10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56.26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75.41</v>
      </c>
      <c r="AQ36" s="201">
        <v>26.77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5.13</v>
      </c>
      <c r="L37" s="201">
        <v>193.48</v>
      </c>
      <c r="M37" s="201">
        <v>27.3</v>
      </c>
      <c r="N37" s="201">
        <v>35.24</v>
      </c>
      <c r="O37" s="201">
        <v>0</v>
      </c>
      <c r="P37" s="201">
        <v>41.45</v>
      </c>
      <c r="Q37" s="201">
        <v>3.56</v>
      </c>
      <c r="R37" s="201">
        <v>6.29</v>
      </c>
      <c r="S37" s="201">
        <v>4.3600000000000003</v>
      </c>
      <c r="T37" s="201">
        <v>0</v>
      </c>
      <c r="U37" s="201">
        <v>50.92</v>
      </c>
      <c r="V37" s="201">
        <v>4.25</v>
      </c>
      <c r="W37" s="201">
        <v>13.77</v>
      </c>
      <c r="X37" s="201">
        <v>43.53</v>
      </c>
      <c r="Y37" s="201">
        <v>0</v>
      </c>
      <c r="Z37">
        <v>0</v>
      </c>
      <c r="AA37" s="201">
        <v>10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58.25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75.41</v>
      </c>
      <c r="AQ37" s="201">
        <v>26.77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5.13</v>
      </c>
      <c r="L38" s="201">
        <v>193.48</v>
      </c>
      <c r="M38" s="201">
        <v>27.3</v>
      </c>
      <c r="N38" s="201">
        <v>35.24</v>
      </c>
      <c r="O38" s="201">
        <v>0</v>
      </c>
      <c r="P38" s="201">
        <v>41.45</v>
      </c>
      <c r="Q38" s="201">
        <v>3.56</v>
      </c>
      <c r="R38" s="201">
        <v>6.29</v>
      </c>
      <c r="S38" s="201">
        <v>4.3600000000000003</v>
      </c>
      <c r="T38" s="201">
        <v>0</v>
      </c>
      <c r="U38" s="201">
        <v>50.92</v>
      </c>
      <c r="V38" s="201">
        <v>4.25</v>
      </c>
      <c r="W38" s="201">
        <v>13.77</v>
      </c>
      <c r="X38" s="201">
        <v>43.53</v>
      </c>
      <c r="Y38" s="201">
        <v>0</v>
      </c>
      <c r="Z38">
        <v>0</v>
      </c>
      <c r="AA38" s="201">
        <v>10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58.25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75.41</v>
      </c>
      <c r="AQ38" s="201">
        <v>26.77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5.13</v>
      </c>
      <c r="L39" s="201">
        <v>193.48</v>
      </c>
      <c r="M39" s="201">
        <v>27.3</v>
      </c>
      <c r="N39" s="201">
        <v>35.24</v>
      </c>
      <c r="O39" s="201">
        <v>0</v>
      </c>
      <c r="P39" s="201">
        <v>41.45</v>
      </c>
      <c r="Q39" s="201">
        <v>3.56</v>
      </c>
      <c r="R39" s="201">
        <v>3.56</v>
      </c>
      <c r="S39" s="201">
        <v>4.3600000000000003</v>
      </c>
      <c r="T39" s="201">
        <v>0</v>
      </c>
      <c r="U39" s="201">
        <v>50.92</v>
      </c>
      <c r="V39" s="201">
        <v>4.25</v>
      </c>
      <c r="W39" s="201">
        <v>13.77</v>
      </c>
      <c r="X39" s="201">
        <v>43.53</v>
      </c>
      <c r="Y39" s="201">
        <v>0</v>
      </c>
      <c r="Z39">
        <v>0</v>
      </c>
      <c r="AA39" s="201">
        <v>10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58.25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73.849999999999994</v>
      </c>
      <c r="AQ39" s="201">
        <v>26.34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5.13</v>
      </c>
      <c r="L40" s="201">
        <v>193.48</v>
      </c>
      <c r="M40" s="201">
        <v>27.3</v>
      </c>
      <c r="N40" s="201">
        <v>35.24</v>
      </c>
      <c r="O40" s="201">
        <v>0</v>
      </c>
      <c r="P40" s="201">
        <v>41.45</v>
      </c>
      <c r="Q40" s="201">
        <v>3.56</v>
      </c>
      <c r="R40" s="201">
        <v>3.56</v>
      </c>
      <c r="S40" s="201">
        <v>4.3600000000000003</v>
      </c>
      <c r="T40" s="201">
        <v>0</v>
      </c>
      <c r="U40" s="201">
        <v>50.92</v>
      </c>
      <c r="V40" s="201">
        <v>4.25</v>
      </c>
      <c r="W40" s="201">
        <v>13.77</v>
      </c>
      <c r="X40" s="201">
        <v>43.53</v>
      </c>
      <c r="Y40" s="201">
        <v>0</v>
      </c>
      <c r="Z40">
        <v>0</v>
      </c>
      <c r="AA40" s="201">
        <v>10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58.25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73.849999999999994</v>
      </c>
      <c r="AQ40" s="201">
        <v>26.34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5.13</v>
      </c>
      <c r="L41" s="201">
        <v>193.48</v>
      </c>
      <c r="M41" s="201">
        <v>27.3</v>
      </c>
      <c r="N41" s="201">
        <v>35.24</v>
      </c>
      <c r="O41" s="201">
        <v>0</v>
      </c>
      <c r="P41" s="201">
        <v>41.45</v>
      </c>
      <c r="Q41" s="201">
        <v>3.56</v>
      </c>
      <c r="R41" s="201">
        <v>3.56</v>
      </c>
      <c r="S41" s="201">
        <v>4.3600000000000003</v>
      </c>
      <c r="T41" s="201">
        <v>0</v>
      </c>
      <c r="U41" s="201">
        <v>50.92</v>
      </c>
      <c r="V41" s="201">
        <v>4.25</v>
      </c>
      <c r="W41" s="201">
        <v>13.77</v>
      </c>
      <c r="X41" s="201">
        <v>43.53</v>
      </c>
      <c r="Y41" s="201">
        <v>0</v>
      </c>
      <c r="Z41">
        <v>0</v>
      </c>
      <c r="AA41" s="201">
        <v>10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58.25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19.350000000000001</v>
      </c>
      <c r="AQ41" s="201">
        <v>7.74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5.13</v>
      </c>
      <c r="L42" s="201">
        <v>193.48</v>
      </c>
      <c r="M42" s="201">
        <v>27.3</v>
      </c>
      <c r="N42" s="201">
        <v>35.24</v>
      </c>
      <c r="O42" s="201">
        <v>0</v>
      </c>
      <c r="P42" s="201">
        <v>41.45</v>
      </c>
      <c r="Q42" s="201">
        <v>3.56</v>
      </c>
      <c r="R42" s="201">
        <v>3.56</v>
      </c>
      <c r="S42" s="201">
        <v>4.3600000000000003</v>
      </c>
      <c r="T42" s="201">
        <v>0</v>
      </c>
      <c r="U42" s="201">
        <v>50.92</v>
      </c>
      <c r="V42" s="201">
        <v>4.25</v>
      </c>
      <c r="W42" s="201">
        <v>13.77</v>
      </c>
      <c r="X42" s="201">
        <v>43.53</v>
      </c>
      <c r="Y42" s="201">
        <v>0</v>
      </c>
      <c r="Z42">
        <v>0</v>
      </c>
      <c r="AA42" s="201">
        <v>10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58.25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19.350000000000001</v>
      </c>
      <c r="AQ42" s="201">
        <v>7.74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5.13</v>
      </c>
      <c r="L43" s="201">
        <v>193.48</v>
      </c>
      <c r="M43" s="201">
        <v>27.3</v>
      </c>
      <c r="N43" s="201">
        <v>35.24</v>
      </c>
      <c r="O43" s="201">
        <v>0</v>
      </c>
      <c r="P43" s="201">
        <v>41.45</v>
      </c>
      <c r="Q43" s="201">
        <v>3.56</v>
      </c>
      <c r="R43" s="201">
        <v>3.56</v>
      </c>
      <c r="S43" s="201">
        <v>4.3600000000000003</v>
      </c>
      <c r="T43" s="201">
        <v>0</v>
      </c>
      <c r="U43" s="201">
        <v>50.92</v>
      </c>
      <c r="V43" s="201">
        <v>4.25</v>
      </c>
      <c r="W43" s="201">
        <v>13.77</v>
      </c>
      <c r="X43" s="201">
        <v>43.53</v>
      </c>
      <c r="Y43" s="201">
        <v>0</v>
      </c>
      <c r="Z43">
        <v>0</v>
      </c>
      <c r="AA43" s="201">
        <v>10</v>
      </c>
      <c r="AB43" s="201">
        <v>7.24</v>
      </c>
      <c r="AC43" s="201">
        <v>0</v>
      </c>
      <c r="AD43" s="201">
        <v>0</v>
      </c>
      <c r="AE43" s="201">
        <v>28.61</v>
      </c>
      <c r="AF43" s="201">
        <v>0</v>
      </c>
      <c r="AG43" s="201">
        <v>0</v>
      </c>
      <c r="AH43" s="201">
        <v>0</v>
      </c>
      <c r="AI43" s="201">
        <v>58.25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48.37</v>
      </c>
      <c r="AQ43" s="201">
        <v>7.74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5.13</v>
      </c>
      <c r="L44" s="201">
        <v>193.48</v>
      </c>
      <c r="M44" s="201">
        <v>27.3</v>
      </c>
      <c r="N44" s="201">
        <v>35.24</v>
      </c>
      <c r="O44" s="201">
        <v>0</v>
      </c>
      <c r="P44" s="201">
        <v>41.45</v>
      </c>
      <c r="Q44" s="201">
        <v>3.56</v>
      </c>
      <c r="R44" s="201">
        <v>3.56</v>
      </c>
      <c r="S44" s="201">
        <v>4.3600000000000003</v>
      </c>
      <c r="T44" s="201">
        <v>0</v>
      </c>
      <c r="U44" s="201">
        <v>50.92</v>
      </c>
      <c r="V44" s="201">
        <v>4.25</v>
      </c>
      <c r="W44" s="201">
        <v>13.77</v>
      </c>
      <c r="X44" s="201">
        <v>43.53</v>
      </c>
      <c r="Y44" s="201">
        <v>0</v>
      </c>
      <c r="Z44">
        <v>0</v>
      </c>
      <c r="AA44" s="201">
        <v>10</v>
      </c>
      <c r="AB44" s="201">
        <v>7.24</v>
      </c>
      <c r="AC44" s="201">
        <v>0</v>
      </c>
      <c r="AD44" s="201">
        <v>0</v>
      </c>
      <c r="AE44" s="201">
        <v>28.61</v>
      </c>
      <c r="AF44" s="201">
        <v>0</v>
      </c>
      <c r="AG44" s="201">
        <v>0</v>
      </c>
      <c r="AH44" s="201">
        <v>0</v>
      </c>
      <c r="AI44" s="201">
        <v>58.25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75.41</v>
      </c>
      <c r="AQ44" s="201">
        <v>7.74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5.13</v>
      </c>
      <c r="L45" s="201">
        <v>193.48</v>
      </c>
      <c r="M45" s="201">
        <v>27.3</v>
      </c>
      <c r="N45" s="201">
        <v>35.24</v>
      </c>
      <c r="O45" s="201">
        <v>0</v>
      </c>
      <c r="P45" s="201">
        <v>41.45</v>
      </c>
      <c r="Q45" s="201">
        <v>3.56</v>
      </c>
      <c r="R45" s="201">
        <v>3.56</v>
      </c>
      <c r="S45" s="201">
        <v>4.3600000000000003</v>
      </c>
      <c r="T45" s="201">
        <v>0</v>
      </c>
      <c r="U45" s="201">
        <v>50.92</v>
      </c>
      <c r="V45" s="201">
        <v>4.25</v>
      </c>
      <c r="W45" s="201">
        <v>13.77</v>
      </c>
      <c r="X45" s="201">
        <v>43.53</v>
      </c>
      <c r="Y45" s="201">
        <v>0</v>
      </c>
      <c r="Z45">
        <v>0</v>
      </c>
      <c r="AA45" s="201">
        <v>10</v>
      </c>
      <c r="AB45" s="201">
        <v>7.24</v>
      </c>
      <c r="AC45" s="201">
        <v>0</v>
      </c>
      <c r="AD45" s="201">
        <v>0</v>
      </c>
      <c r="AE45" s="201">
        <v>28.61</v>
      </c>
      <c r="AF45" s="201">
        <v>0</v>
      </c>
      <c r="AG45" s="201">
        <v>0</v>
      </c>
      <c r="AH45" s="201">
        <v>0</v>
      </c>
      <c r="AI45" s="201">
        <v>58.25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75.91</v>
      </c>
      <c r="AQ45" s="201">
        <v>7.74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5.13</v>
      </c>
      <c r="L46" s="201">
        <v>193.48</v>
      </c>
      <c r="M46" s="201">
        <v>27.3</v>
      </c>
      <c r="N46" s="201">
        <v>35.24</v>
      </c>
      <c r="O46" s="201">
        <v>0</v>
      </c>
      <c r="P46" s="201">
        <v>41.45</v>
      </c>
      <c r="Q46" s="201">
        <v>3.56</v>
      </c>
      <c r="R46" s="201">
        <v>3.56</v>
      </c>
      <c r="S46" s="201">
        <v>4.3600000000000003</v>
      </c>
      <c r="T46" s="201">
        <v>0</v>
      </c>
      <c r="U46" s="201">
        <v>50.92</v>
      </c>
      <c r="V46" s="201">
        <v>4.25</v>
      </c>
      <c r="W46" s="201">
        <v>13.77</v>
      </c>
      <c r="X46" s="201">
        <v>43.53</v>
      </c>
      <c r="Y46" s="201">
        <v>0</v>
      </c>
      <c r="Z46">
        <v>0</v>
      </c>
      <c r="AA46" s="201">
        <v>10</v>
      </c>
      <c r="AB46" s="201">
        <v>7.24</v>
      </c>
      <c r="AC46" s="201">
        <v>0</v>
      </c>
      <c r="AD46" s="201">
        <v>0</v>
      </c>
      <c r="AE46" s="201">
        <v>28.61</v>
      </c>
      <c r="AF46" s="201">
        <v>0</v>
      </c>
      <c r="AG46" s="201">
        <v>0</v>
      </c>
      <c r="AH46" s="201">
        <v>0</v>
      </c>
      <c r="AI46" s="201">
        <v>58.25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75.91</v>
      </c>
      <c r="AQ46" s="201">
        <v>7.74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5.13</v>
      </c>
      <c r="L47" s="201">
        <v>193.48</v>
      </c>
      <c r="M47" s="201">
        <v>27.3</v>
      </c>
      <c r="N47" s="201">
        <v>35.24</v>
      </c>
      <c r="O47" s="201">
        <v>0</v>
      </c>
      <c r="P47" s="201">
        <v>41.45</v>
      </c>
      <c r="Q47" s="201">
        <v>6.48</v>
      </c>
      <c r="R47" s="201">
        <v>6.29</v>
      </c>
      <c r="S47" s="201">
        <v>7.83</v>
      </c>
      <c r="T47" s="201">
        <v>0</v>
      </c>
      <c r="U47" s="201">
        <v>50.92</v>
      </c>
      <c r="V47" s="201">
        <v>4.25</v>
      </c>
      <c r="W47" s="201">
        <v>13.77</v>
      </c>
      <c r="X47" s="201">
        <v>43.53</v>
      </c>
      <c r="Y47" s="201">
        <v>0</v>
      </c>
      <c r="Z47">
        <v>0</v>
      </c>
      <c r="AA47" s="201">
        <v>10</v>
      </c>
      <c r="AB47" s="201">
        <v>7.24</v>
      </c>
      <c r="AC47" s="201">
        <v>0</v>
      </c>
      <c r="AD47" s="201">
        <v>0</v>
      </c>
      <c r="AE47" s="201">
        <v>28.61</v>
      </c>
      <c r="AF47" s="201">
        <v>0</v>
      </c>
      <c r="AG47" s="201">
        <v>0</v>
      </c>
      <c r="AH47" s="201">
        <v>0</v>
      </c>
      <c r="AI47" s="201">
        <v>58.25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75.41</v>
      </c>
      <c r="AQ47" s="201">
        <v>26.77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5.13</v>
      </c>
      <c r="L48" s="201">
        <v>193.48</v>
      </c>
      <c r="M48" s="201">
        <v>27.3</v>
      </c>
      <c r="N48" s="201">
        <v>35.24</v>
      </c>
      <c r="O48" s="201">
        <v>0</v>
      </c>
      <c r="P48" s="201">
        <v>41.45</v>
      </c>
      <c r="Q48" s="201">
        <v>6.48</v>
      </c>
      <c r="R48" s="201">
        <v>6.29</v>
      </c>
      <c r="S48" s="201">
        <v>7.83</v>
      </c>
      <c r="T48" s="201">
        <v>0</v>
      </c>
      <c r="U48" s="201">
        <v>50.92</v>
      </c>
      <c r="V48" s="201">
        <v>4.25</v>
      </c>
      <c r="W48" s="201">
        <v>13.77</v>
      </c>
      <c r="X48" s="201">
        <v>43.53</v>
      </c>
      <c r="Y48" s="201">
        <v>0</v>
      </c>
      <c r="Z48">
        <v>0</v>
      </c>
      <c r="AA48" s="201">
        <v>10</v>
      </c>
      <c r="AB48" s="201">
        <v>7.24</v>
      </c>
      <c r="AC48" s="201">
        <v>0</v>
      </c>
      <c r="AD48" s="201">
        <v>0</v>
      </c>
      <c r="AE48" s="201">
        <v>28.61</v>
      </c>
      <c r="AF48" s="201">
        <v>0</v>
      </c>
      <c r="AG48" s="201">
        <v>0</v>
      </c>
      <c r="AH48" s="201">
        <v>0</v>
      </c>
      <c r="AI48" s="201">
        <v>58.25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75.41</v>
      </c>
      <c r="AQ48" s="201">
        <v>26.77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5.13</v>
      </c>
      <c r="L49" s="201">
        <v>222.51</v>
      </c>
      <c r="M49" s="201">
        <v>27.3</v>
      </c>
      <c r="N49" s="201">
        <v>35.24</v>
      </c>
      <c r="O49" s="201">
        <v>0</v>
      </c>
      <c r="P49" s="201">
        <v>41.45</v>
      </c>
      <c r="Q49" s="201">
        <v>6.48</v>
      </c>
      <c r="R49" s="201">
        <v>6.29</v>
      </c>
      <c r="S49" s="201">
        <v>7.83</v>
      </c>
      <c r="T49" s="201">
        <v>0</v>
      </c>
      <c r="U49" s="201">
        <v>50.92</v>
      </c>
      <c r="V49" s="201">
        <v>4.25</v>
      </c>
      <c r="W49" s="201">
        <v>13.77</v>
      </c>
      <c r="X49" s="201">
        <v>43.53</v>
      </c>
      <c r="Y49" s="201">
        <v>0</v>
      </c>
      <c r="Z49">
        <v>0</v>
      </c>
      <c r="AA49" s="201">
        <v>10</v>
      </c>
      <c r="AB49" s="201">
        <v>7.24</v>
      </c>
      <c r="AC49" s="201">
        <v>0</v>
      </c>
      <c r="AD49" s="201">
        <v>0</v>
      </c>
      <c r="AE49" s="201">
        <v>28.61</v>
      </c>
      <c r="AF49" s="201">
        <v>0</v>
      </c>
      <c r="AG49" s="201">
        <v>0</v>
      </c>
      <c r="AH49" s="201">
        <v>0</v>
      </c>
      <c r="AI49" s="201">
        <v>58.25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75.41</v>
      </c>
      <c r="AQ49" s="201">
        <v>26.77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5.13</v>
      </c>
      <c r="L50" s="201">
        <v>222.51</v>
      </c>
      <c r="M50" s="201">
        <v>27.3</v>
      </c>
      <c r="N50" s="201">
        <v>35.24</v>
      </c>
      <c r="O50" s="201">
        <v>0</v>
      </c>
      <c r="P50" s="201">
        <v>41.45</v>
      </c>
      <c r="Q50" s="201">
        <v>6.48</v>
      </c>
      <c r="R50" s="201">
        <v>6.29</v>
      </c>
      <c r="S50" s="201">
        <v>7.83</v>
      </c>
      <c r="T50" s="201">
        <v>0</v>
      </c>
      <c r="U50" s="201">
        <v>50.92</v>
      </c>
      <c r="V50" s="201">
        <v>4.25</v>
      </c>
      <c r="W50" s="201">
        <v>13.77</v>
      </c>
      <c r="X50" s="201">
        <v>43.53</v>
      </c>
      <c r="Y50" s="201">
        <v>0</v>
      </c>
      <c r="Z50">
        <v>0</v>
      </c>
      <c r="AA50" s="201">
        <v>10</v>
      </c>
      <c r="AB50" s="201">
        <v>7.24</v>
      </c>
      <c r="AC50" s="201">
        <v>0</v>
      </c>
      <c r="AD50" s="201">
        <v>0</v>
      </c>
      <c r="AE50" s="201">
        <v>28.61</v>
      </c>
      <c r="AF50" s="201">
        <v>0</v>
      </c>
      <c r="AG50" s="201">
        <v>0</v>
      </c>
      <c r="AH50" s="201">
        <v>0</v>
      </c>
      <c r="AI50" s="201">
        <v>58.25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75.41</v>
      </c>
      <c r="AQ50" s="201">
        <v>26.77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5.13</v>
      </c>
      <c r="L51" s="201">
        <v>241.86</v>
      </c>
      <c r="M51" s="201">
        <v>27.3</v>
      </c>
      <c r="N51" s="201">
        <v>35.24</v>
      </c>
      <c r="O51" s="201">
        <v>0</v>
      </c>
      <c r="P51" s="201">
        <v>41.33</v>
      </c>
      <c r="Q51" s="201">
        <v>6.48</v>
      </c>
      <c r="R51" s="201">
        <v>6.29</v>
      </c>
      <c r="S51" s="201">
        <v>7.83</v>
      </c>
      <c r="T51" s="201">
        <v>0</v>
      </c>
      <c r="U51" s="201">
        <v>50.92</v>
      </c>
      <c r="V51" s="201">
        <v>4.25</v>
      </c>
      <c r="W51" s="201">
        <v>13.77</v>
      </c>
      <c r="X51" s="201">
        <v>43.53</v>
      </c>
      <c r="Y51" s="201">
        <v>0</v>
      </c>
      <c r="Z51">
        <v>0</v>
      </c>
      <c r="AA51" s="201">
        <v>9.94</v>
      </c>
      <c r="AB51" s="201">
        <v>7.24</v>
      </c>
      <c r="AC51" s="201">
        <v>0</v>
      </c>
      <c r="AD51" s="201">
        <v>0</v>
      </c>
      <c r="AE51" s="201">
        <v>28.21</v>
      </c>
      <c r="AF51" s="201">
        <v>0</v>
      </c>
      <c r="AG51" s="201">
        <v>0</v>
      </c>
      <c r="AH51" s="201">
        <v>0</v>
      </c>
      <c r="AI51" s="201">
        <v>58.25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75.41</v>
      </c>
      <c r="AQ51" s="201">
        <v>26.77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5.13</v>
      </c>
      <c r="L52" s="201">
        <v>241.86</v>
      </c>
      <c r="M52" s="201">
        <v>27.3</v>
      </c>
      <c r="N52" s="201">
        <v>35.24</v>
      </c>
      <c r="O52" s="201">
        <v>0</v>
      </c>
      <c r="P52" s="201">
        <v>41.45</v>
      </c>
      <c r="Q52" s="201">
        <v>6.48</v>
      </c>
      <c r="R52" s="201">
        <v>6.29</v>
      </c>
      <c r="S52" s="201">
        <v>7.83</v>
      </c>
      <c r="T52" s="201">
        <v>0</v>
      </c>
      <c r="U52" s="201">
        <v>50.92</v>
      </c>
      <c r="V52" s="201">
        <v>4.25</v>
      </c>
      <c r="W52" s="201">
        <v>13.77</v>
      </c>
      <c r="X52" s="201">
        <v>43.53</v>
      </c>
      <c r="Y52" s="201">
        <v>0</v>
      </c>
      <c r="Z52">
        <v>0</v>
      </c>
      <c r="AA52" s="201">
        <v>9.94</v>
      </c>
      <c r="AB52" s="201">
        <v>7.24</v>
      </c>
      <c r="AC52" s="201">
        <v>0</v>
      </c>
      <c r="AD52" s="201">
        <v>0</v>
      </c>
      <c r="AE52" s="201">
        <v>28.21</v>
      </c>
      <c r="AF52" s="201">
        <v>0</v>
      </c>
      <c r="AG52" s="201">
        <v>0</v>
      </c>
      <c r="AH52" s="201">
        <v>0</v>
      </c>
      <c r="AI52" s="201">
        <v>58.25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75.41</v>
      </c>
      <c r="AQ52" s="201">
        <v>26.77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5.13</v>
      </c>
      <c r="L53" s="201">
        <v>241.86</v>
      </c>
      <c r="M53" s="201">
        <v>27.3</v>
      </c>
      <c r="N53" s="201">
        <v>35.24</v>
      </c>
      <c r="O53" s="201">
        <v>0</v>
      </c>
      <c r="P53" s="201">
        <v>41.45</v>
      </c>
      <c r="Q53" s="201">
        <v>6.48</v>
      </c>
      <c r="R53" s="201">
        <v>6.29</v>
      </c>
      <c r="S53" s="201">
        <v>7.83</v>
      </c>
      <c r="T53" s="201">
        <v>0</v>
      </c>
      <c r="U53" s="201">
        <v>52.42</v>
      </c>
      <c r="V53" s="201">
        <v>4.25</v>
      </c>
      <c r="W53" s="201">
        <v>13.77</v>
      </c>
      <c r="X53" s="201">
        <v>43.53</v>
      </c>
      <c r="Y53" s="201">
        <v>0</v>
      </c>
      <c r="Z53">
        <v>0</v>
      </c>
      <c r="AA53" s="201">
        <v>10.68</v>
      </c>
      <c r="AB53" s="201">
        <v>0</v>
      </c>
      <c r="AC53" s="201">
        <v>0</v>
      </c>
      <c r="AD53" s="201">
        <v>0</v>
      </c>
      <c r="AE53" s="201">
        <v>28.21</v>
      </c>
      <c r="AF53" s="201">
        <v>0</v>
      </c>
      <c r="AG53" s="201">
        <v>0</v>
      </c>
      <c r="AH53" s="201">
        <v>0</v>
      </c>
      <c r="AI53" s="201">
        <v>58.25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75.41</v>
      </c>
      <c r="AQ53" s="201">
        <v>26.77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5.13</v>
      </c>
      <c r="L54" s="201">
        <v>241.86</v>
      </c>
      <c r="M54" s="201">
        <v>27.3</v>
      </c>
      <c r="N54" s="201">
        <v>35.24</v>
      </c>
      <c r="O54" s="201">
        <v>0</v>
      </c>
      <c r="P54" s="201">
        <v>41.45</v>
      </c>
      <c r="Q54" s="201">
        <v>6.48</v>
      </c>
      <c r="R54" s="201">
        <v>6.29</v>
      </c>
      <c r="S54" s="201">
        <v>7.83</v>
      </c>
      <c r="T54" s="201">
        <v>0</v>
      </c>
      <c r="U54" s="201">
        <v>55.42</v>
      </c>
      <c r="V54" s="201">
        <v>4.25</v>
      </c>
      <c r="W54" s="201">
        <v>13.77</v>
      </c>
      <c r="X54" s="201">
        <v>43.53</v>
      </c>
      <c r="Y54" s="201">
        <v>0</v>
      </c>
      <c r="Z54">
        <v>0</v>
      </c>
      <c r="AA54" s="201">
        <v>18.399999999999999</v>
      </c>
      <c r="AB54" s="201">
        <v>0</v>
      </c>
      <c r="AC54" s="201">
        <v>0</v>
      </c>
      <c r="AD54" s="201">
        <v>0</v>
      </c>
      <c r="AE54" s="201">
        <v>28.21</v>
      </c>
      <c r="AF54" s="201">
        <v>0</v>
      </c>
      <c r="AG54" s="201">
        <v>0</v>
      </c>
      <c r="AH54" s="201">
        <v>0</v>
      </c>
      <c r="AI54" s="201">
        <v>58.25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75.41</v>
      </c>
      <c r="AQ54" s="201">
        <v>26.77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5.13</v>
      </c>
      <c r="L55" s="201">
        <v>193.48</v>
      </c>
      <c r="M55" s="201">
        <v>27.3</v>
      </c>
      <c r="N55" s="201">
        <v>35.24</v>
      </c>
      <c r="O55" s="201">
        <v>0</v>
      </c>
      <c r="P55" s="201">
        <v>41.45</v>
      </c>
      <c r="Q55" s="201">
        <v>6.48</v>
      </c>
      <c r="R55" s="201">
        <v>6.29</v>
      </c>
      <c r="S55" s="201">
        <v>7.83</v>
      </c>
      <c r="T55" s="201">
        <v>0</v>
      </c>
      <c r="U55" s="201">
        <v>57.63</v>
      </c>
      <c r="V55" s="201">
        <v>4.25</v>
      </c>
      <c r="W55" s="201">
        <v>12.67</v>
      </c>
      <c r="X55" s="201">
        <v>38.909999999999997</v>
      </c>
      <c r="Y55" s="201">
        <v>0</v>
      </c>
      <c r="Z55">
        <v>0</v>
      </c>
      <c r="AA55" s="201">
        <v>18.399999999999999</v>
      </c>
      <c r="AB55" s="201">
        <v>0</v>
      </c>
      <c r="AC55" s="201">
        <v>0</v>
      </c>
      <c r="AD55" s="201">
        <v>0</v>
      </c>
      <c r="AE55" s="201">
        <v>28.21</v>
      </c>
      <c r="AF55" s="201">
        <v>0</v>
      </c>
      <c r="AG55" s="201">
        <v>0</v>
      </c>
      <c r="AH55" s="201">
        <v>0</v>
      </c>
      <c r="AI55" s="201">
        <v>58.25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75.41</v>
      </c>
      <c r="AQ55" s="201">
        <v>26.77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5.13</v>
      </c>
      <c r="L56" s="201">
        <v>193.48</v>
      </c>
      <c r="M56" s="201">
        <v>27.3</v>
      </c>
      <c r="N56" s="201">
        <v>35.24</v>
      </c>
      <c r="O56" s="201">
        <v>0</v>
      </c>
      <c r="P56" s="201">
        <v>41.45</v>
      </c>
      <c r="Q56" s="201">
        <v>6.48</v>
      </c>
      <c r="R56" s="201">
        <v>6.29</v>
      </c>
      <c r="S56" s="201">
        <v>7.83</v>
      </c>
      <c r="T56" s="201">
        <v>0</v>
      </c>
      <c r="U56" s="201">
        <v>59.04</v>
      </c>
      <c r="V56" s="201">
        <v>4.25</v>
      </c>
      <c r="W56" s="201">
        <v>12.67</v>
      </c>
      <c r="X56" s="201">
        <v>38.909999999999997</v>
      </c>
      <c r="Y56" s="201">
        <v>0</v>
      </c>
      <c r="Z56">
        <v>0</v>
      </c>
      <c r="AA56" s="201">
        <v>18.399999999999999</v>
      </c>
      <c r="AB56" s="201">
        <v>0</v>
      </c>
      <c r="AC56" s="201">
        <v>0</v>
      </c>
      <c r="AD56" s="201">
        <v>0</v>
      </c>
      <c r="AE56" s="201">
        <v>27.42</v>
      </c>
      <c r="AF56" s="201">
        <v>0</v>
      </c>
      <c r="AG56" s="201">
        <v>0</v>
      </c>
      <c r="AH56" s="201">
        <v>0</v>
      </c>
      <c r="AI56" s="201">
        <v>58.25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75.41</v>
      </c>
      <c r="AQ56" s="201">
        <v>26.77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5.13</v>
      </c>
      <c r="L57" s="201">
        <v>193.48</v>
      </c>
      <c r="M57" s="201">
        <v>27.3</v>
      </c>
      <c r="N57" s="201">
        <v>35.24</v>
      </c>
      <c r="O57" s="201">
        <v>0</v>
      </c>
      <c r="P57" s="201">
        <v>41.45</v>
      </c>
      <c r="Q57" s="201">
        <v>6.48</v>
      </c>
      <c r="R57" s="201">
        <v>6.29</v>
      </c>
      <c r="S57" s="201">
        <v>7.83</v>
      </c>
      <c r="T57" s="201">
        <v>0</v>
      </c>
      <c r="U57" s="201">
        <v>59.81</v>
      </c>
      <c r="V57" s="201">
        <v>4.25</v>
      </c>
      <c r="W57" s="201">
        <v>13.77</v>
      </c>
      <c r="X57" s="201">
        <v>43.53</v>
      </c>
      <c r="Y57" s="201">
        <v>0</v>
      </c>
      <c r="Z57">
        <v>0</v>
      </c>
      <c r="AA57" s="201">
        <v>18.399999999999999</v>
      </c>
      <c r="AB57" s="201">
        <v>0</v>
      </c>
      <c r="AC57" s="201">
        <v>0</v>
      </c>
      <c r="AD57" s="201">
        <v>0</v>
      </c>
      <c r="AE57" s="201">
        <v>27.42</v>
      </c>
      <c r="AF57" s="201">
        <v>0</v>
      </c>
      <c r="AG57" s="201">
        <v>0</v>
      </c>
      <c r="AH57" s="201">
        <v>0</v>
      </c>
      <c r="AI57" s="201">
        <v>58.25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75.41</v>
      </c>
      <c r="AQ57" s="201">
        <v>26.77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5.13</v>
      </c>
      <c r="L58" s="201">
        <v>270.88</v>
      </c>
      <c r="M58" s="201">
        <v>27.3</v>
      </c>
      <c r="N58" s="201">
        <v>35.24</v>
      </c>
      <c r="O58" s="201">
        <v>0</v>
      </c>
      <c r="P58" s="201">
        <v>41.45</v>
      </c>
      <c r="Q58" s="201">
        <v>6.48</v>
      </c>
      <c r="R58" s="201">
        <v>6.29</v>
      </c>
      <c r="S58" s="201">
        <v>7.83</v>
      </c>
      <c r="T58" s="201">
        <v>0</v>
      </c>
      <c r="U58" s="201">
        <v>60.97</v>
      </c>
      <c r="V58" s="201">
        <v>4.25</v>
      </c>
      <c r="W58" s="201">
        <v>13.77</v>
      </c>
      <c r="X58" s="201">
        <v>43.53</v>
      </c>
      <c r="Y58" s="201">
        <v>0</v>
      </c>
      <c r="Z58">
        <v>0</v>
      </c>
      <c r="AA58" s="201">
        <v>9.94</v>
      </c>
      <c r="AB58" s="201">
        <v>0</v>
      </c>
      <c r="AC58" s="201">
        <v>0</v>
      </c>
      <c r="AD58" s="201">
        <v>0</v>
      </c>
      <c r="AE58" s="201">
        <v>27.42</v>
      </c>
      <c r="AF58" s="201">
        <v>0</v>
      </c>
      <c r="AG58" s="201">
        <v>0</v>
      </c>
      <c r="AH58" s="201">
        <v>0</v>
      </c>
      <c r="AI58" s="201">
        <v>58.25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75.41</v>
      </c>
      <c r="AQ58" s="201">
        <v>26.77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9.06</v>
      </c>
      <c r="L59" s="201">
        <v>309.57</v>
      </c>
      <c r="M59" s="201">
        <v>27.3</v>
      </c>
      <c r="N59" s="201">
        <v>35.24</v>
      </c>
      <c r="O59" s="201">
        <v>0</v>
      </c>
      <c r="P59" s="201">
        <v>41.45</v>
      </c>
      <c r="Q59" s="201">
        <v>6.48</v>
      </c>
      <c r="R59" s="201">
        <v>6.29</v>
      </c>
      <c r="S59" s="201">
        <v>7.83</v>
      </c>
      <c r="T59" s="201">
        <v>0</v>
      </c>
      <c r="U59" s="201">
        <v>61.72</v>
      </c>
      <c r="V59" s="201">
        <v>3.86</v>
      </c>
      <c r="W59" s="201">
        <v>13.77</v>
      </c>
      <c r="X59" s="201">
        <v>43.53</v>
      </c>
      <c r="Y59" s="201">
        <v>0</v>
      </c>
      <c r="Z59">
        <v>0</v>
      </c>
      <c r="AA59" s="201">
        <v>9.94</v>
      </c>
      <c r="AB59" s="201">
        <v>0</v>
      </c>
      <c r="AC59" s="201">
        <v>0</v>
      </c>
      <c r="AD59" s="201">
        <v>0</v>
      </c>
      <c r="AE59" s="201">
        <v>27.62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75.41</v>
      </c>
      <c r="AQ59" s="201">
        <v>26.77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309.57</v>
      </c>
      <c r="M60" s="201">
        <v>27.3</v>
      </c>
      <c r="N60" s="201">
        <v>35.24</v>
      </c>
      <c r="O60" s="201">
        <v>0</v>
      </c>
      <c r="P60" s="201">
        <v>41.45</v>
      </c>
      <c r="Q60" s="201">
        <v>6.48</v>
      </c>
      <c r="R60" s="201">
        <v>6.29</v>
      </c>
      <c r="S60" s="201">
        <v>7.83</v>
      </c>
      <c r="T60" s="201">
        <v>0</v>
      </c>
      <c r="U60" s="201">
        <v>61.78</v>
      </c>
      <c r="V60" s="201">
        <v>4.25</v>
      </c>
      <c r="W60" s="201">
        <v>13.77</v>
      </c>
      <c r="X60" s="201">
        <v>43.53</v>
      </c>
      <c r="Y60" s="201">
        <v>0</v>
      </c>
      <c r="Z60">
        <v>0</v>
      </c>
      <c r="AA60" s="201">
        <v>9.94</v>
      </c>
      <c r="AB60" s="201">
        <v>7.24</v>
      </c>
      <c r="AC60" s="201">
        <v>0</v>
      </c>
      <c r="AD60" s="201">
        <v>0</v>
      </c>
      <c r="AE60" s="201">
        <v>27.62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75.41</v>
      </c>
      <c r="AQ60" s="201">
        <v>26.77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382.13</v>
      </c>
      <c r="M61" s="201">
        <v>27.3</v>
      </c>
      <c r="N61" s="201">
        <v>35.24</v>
      </c>
      <c r="O61" s="201">
        <v>0</v>
      </c>
      <c r="P61" s="201">
        <v>41.45</v>
      </c>
      <c r="Q61" s="201">
        <v>6.48</v>
      </c>
      <c r="R61" s="201">
        <v>6.29</v>
      </c>
      <c r="S61" s="201">
        <v>7.83</v>
      </c>
      <c r="T61" s="201">
        <v>0</v>
      </c>
      <c r="U61" s="201">
        <v>61.78</v>
      </c>
      <c r="V61" s="201">
        <v>4.25</v>
      </c>
      <c r="W61" s="201">
        <v>13.66</v>
      </c>
      <c r="X61" s="201">
        <v>43.07</v>
      </c>
      <c r="Y61" s="201">
        <v>0</v>
      </c>
      <c r="Z61">
        <v>0</v>
      </c>
      <c r="AA61" s="201">
        <v>9.94</v>
      </c>
      <c r="AB61" s="201">
        <v>7.24</v>
      </c>
      <c r="AC61" s="201">
        <v>0</v>
      </c>
      <c r="AD61" s="201">
        <v>0</v>
      </c>
      <c r="AE61" s="201">
        <v>27.62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71.900000000000006</v>
      </c>
      <c r="AQ61" s="201">
        <v>26.77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446.94</v>
      </c>
      <c r="M62" s="201">
        <v>27.3</v>
      </c>
      <c r="N62" s="201">
        <v>35.24</v>
      </c>
      <c r="O62" s="201">
        <v>0</v>
      </c>
      <c r="P62" s="201">
        <v>41.45</v>
      </c>
      <c r="Q62" s="201">
        <v>6.48</v>
      </c>
      <c r="R62" s="201">
        <v>6.29</v>
      </c>
      <c r="S62" s="201">
        <v>7.83</v>
      </c>
      <c r="T62" s="201">
        <v>0</v>
      </c>
      <c r="U62" s="201">
        <v>61.78</v>
      </c>
      <c r="V62" s="201">
        <v>4.25</v>
      </c>
      <c r="W62" s="201">
        <v>13.78</v>
      </c>
      <c r="X62" s="201">
        <v>43.53</v>
      </c>
      <c r="Y62" s="201">
        <v>0</v>
      </c>
      <c r="Z62">
        <v>0</v>
      </c>
      <c r="AA62" s="201">
        <v>9.94</v>
      </c>
      <c r="AB62" s="201">
        <v>7.24</v>
      </c>
      <c r="AC62" s="201">
        <v>0</v>
      </c>
      <c r="AD62" s="201">
        <v>0</v>
      </c>
      <c r="AE62" s="201">
        <v>27.62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75.41</v>
      </c>
      <c r="AQ62" s="201">
        <v>26.77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446.94</v>
      </c>
      <c r="M63" s="201">
        <v>27.3</v>
      </c>
      <c r="N63" s="201">
        <v>35.24</v>
      </c>
      <c r="O63" s="201">
        <v>0</v>
      </c>
      <c r="P63" s="201">
        <v>41.45</v>
      </c>
      <c r="Q63" s="201">
        <v>6.48</v>
      </c>
      <c r="R63" s="201">
        <v>6.2</v>
      </c>
      <c r="S63" s="201">
        <v>6.65</v>
      </c>
      <c r="T63" s="201">
        <v>0</v>
      </c>
      <c r="U63" s="201">
        <v>61.78</v>
      </c>
      <c r="V63" s="201">
        <v>4.25</v>
      </c>
      <c r="W63" s="201">
        <v>13.78</v>
      </c>
      <c r="X63" s="201">
        <v>43.53</v>
      </c>
      <c r="Y63" s="201">
        <v>0</v>
      </c>
      <c r="Z63">
        <v>0</v>
      </c>
      <c r="AA63" s="201">
        <v>9.94</v>
      </c>
      <c r="AB63" s="201">
        <v>7.24</v>
      </c>
      <c r="AC63" s="201">
        <v>0</v>
      </c>
      <c r="AD63" s="201">
        <v>0</v>
      </c>
      <c r="AE63" s="201">
        <v>27.62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75.41</v>
      </c>
      <c r="AQ63" s="201">
        <v>26.77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446.94</v>
      </c>
      <c r="M64" s="201">
        <v>27.3</v>
      </c>
      <c r="N64" s="201">
        <v>35.24</v>
      </c>
      <c r="O64" s="201">
        <v>0</v>
      </c>
      <c r="P64" s="201">
        <v>41.45</v>
      </c>
      <c r="Q64" s="201">
        <v>6.48</v>
      </c>
      <c r="R64" s="201">
        <v>6.29</v>
      </c>
      <c r="S64" s="201">
        <v>7.84</v>
      </c>
      <c r="T64" s="201">
        <v>0</v>
      </c>
      <c r="U64" s="201">
        <v>61.78</v>
      </c>
      <c r="V64" s="201">
        <v>4.25</v>
      </c>
      <c r="W64" s="201">
        <v>13.78</v>
      </c>
      <c r="X64" s="201">
        <v>43.53</v>
      </c>
      <c r="Y64" s="201">
        <v>0</v>
      </c>
      <c r="Z64">
        <v>0</v>
      </c>
      <c r="AA64" s="201">
        <v>9.94</v>
      </c>
      <c r="AB64" s="201">
        <v>7.24</v>
      </c>
      <c r="AC64" s="201">
        <v>0</v>
      </c>
      <c r="AD64" s="201">
        <v>0</v>
      </c>
      <c r="AE64" s="201">
        <v>27.62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75.41</v>
      </c>
      <c r="AQ64" s="201">
        <v>26.77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446.94</v>
      </c>
      <c r="M65" s="201">
        <v>27.3</v>
      </c>
      <c r="N65" s="201">
        <v>35.24</v>
      </c>
      <c r="O65" s="201">
        <v>0</v>
      </c>
      <c r="P65" s="201">
        <v>41.45</v>
      </c>
      <c r="Q65" s="201">
        <v>6.48</v>
      </c>
      <c r="R65" s="201">
        <v>6.29</v>
      </c>
      <c r="S65" s="201">
        <v>7.84</v>
      </c>
      <c r="T65" s="201">
        <v>0</v>
      </c>
      <c r="U65" s="201">
        <v>61.78</v>
      </c>
      <c r="V65" s="201">
        <v>4.25</v>
      </c>
      <c r="W65" s="201">
        <v>13.78</v>
      </c>
      <c r="X65" s="201">
        <v>43.53</v>
      </c>
      <c r="Y65" s="201">
        <v>0</v>
      </c>
      <c r="Z65">
        <v>0</v>
      </c>
      <c r="AA65" s="201">
        <v>9.94</v>
      </c>
      <c r="AB65" s="201">
        <v>7.24</v>
      </c>
      <c r="AC65" s="201">
        <v>0</v>
      </c>
      <c r="AD65" s="201">
        <v>0</v>
      </c>
      <c r="AE65" s="201">
        <v>27.62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75.41</v>
      </c>
      <c r="AQ65" s="201">
        <v>26.77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446.94</v>
      </c>
      <c r="M66" s="201">
        <v>27.3</v>
      </c>
      <c r="N66" s="201">
        <v>35.24</v>
      </c>
      <c r="O66" s="201">
        <v>0</v>
      </c>
      <c r="P66" s="201">
        <v>41.45</v>
      </c>
      <c r="Q66" s="201">
        <v>6.48</v>
      </c>
      <c r="R66" s="201">
        <v>6.29</v>
      </c>
      <c r="S66" s="201">
        <v>7.84</v>
      </c>
      <c r="T66" s="201">
        <v>0</v>
      </c>
      <c r="U66" s="201">
        <v>61.78</v>
      </c>
      <c r="V66" s="201">
        <v>4.25</v>
      </c>
      <c r="W66" s="201">
        <v>13.78</v>
      </c>
      <c r="X66" s="201">
        <v>43.53</v>
      </c>
      <c r="Y66" s="201">
        <v>0</v>
      </c>
      <c r="Z66">
        <v>0</v>
      </c>
      <c r="AA66" s="201">
        <v>9.94</v>
      </c>
      <c r="AB66" s="201">
        <v>0</v>
      </c>
      <c r="AC66" s="201">
        <v>0</v>
      </c>
      <c r="AD66" s="201">
        <v>0</v>
      </c>
      <c r="AE66" s="201">
        <v>27.62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75.41</v>
      </c>
      <c r="AQ66" s="201">
        <v>26.77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9.06</v>
      </c>
      <c r="L67" s="201">
        <v>446.94</v>
      </c>
      <c r="M67" s="201">
        <v>27.3</v>
      </c>
      <c r="N67" s="201">
        <v>35.24</v>
      </c>
      <c r="O67" s="201">
        <v>0</v>
      </c>
      <c r="P67" s="201">
        <v>41.45</v>
      </c>
      <c r="Q67" s="201">
        <v>6.48</v>
      </c>
      <c r="R67" s="201">
        <v>6.29</v>
      </c>
      <c r="S67" s="201">
        <v>7.84</v>
      </c>
      <c r="T67" s="201">
        <v>0</v>
      </c>
      <c r="U67" s="201">
        <v>61.78</v>
      </c>
      <c r="V67" s="201">
        <v>4.25</v>
      </c>
      <c r="W67" s="201">
        <v>13.78</v>
      </c>
      <c r="X67" s="201">
        <v>43.53</v>
      </c>
      <c r="Y67" s="201">
        <v>0</v>
      </c>
      <c r="Z67">
        <v>0</v>
      </c>
      <c r="AA67" s="201">
        <v>9.94</v>
      </c>
      <c r="AB67" s="201">
        <v>0</v>
      </c>
      <c r="AC67" s="201">
        <v>0</v>
      </c>
      <c r="AD67" s="201">
        <v>0</v>
      </c>
      <c r="AE67" s="201">
        <v>27.62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75.41</v>
      </c>
      <c r="AQ67" s="201">
        <v>26.77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446.94</v>
      </c>
      <c r="M68" s="201">
        <v>27.3</v>
      </c>
      <c r="N68" s="201">
        <v>35.24</v>
      </c>
      <c r="O68" s="201">
        <v>0</v>
      </c>
      <c r="P68" s="201">
        <v>41.45</v>
      </c>
      <c r="Q68" s="201">
        <v>6.48</v>
      </c>
      <c r="R68" s="201">
        <v>6.29</v>
      </c>
      <c r="S68" s="201">
        <v>7.84</v>
      </c>
      <c r="T68" s="201">
        <v>0</v>
      </c>
      <c r="U68" s="201">
        <v>61.78</v>
      </c>
      <c r="V68" s="201">
        <v>4.25</v>
      </c>
      <c r="W68" s="201">
        <v>13.78</v>
      </c>
      <c r="X68" s="201">
        <v>43.53</v>
      </c>
      <c r="Y68" s="201">
        <v>0</v>
      </c>
      <c r="Z68">
        <v>0</v>
      </c>
      <c r="AA68" s="201">
        <v>9.94</v>
      </c>
      <c r="AB68" s="201">
        <v>0</v>
      </c>
      <c r="AC68" s="201">
        <v>0</v>
      </c>
      <c r="AD68" s="201">
        <v>0</v>
      </c>
      <c r="AE68" s="201">
        <v>27.62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75.41</v>
      </c>
      <c r="AQ68" s="201">
        <v>26.77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9.06</v>
      </c>
      <c r="L69" s="201">
        <v>446.94</v>
      </c>
      <c r="M69" s="201">
        <v>27.3</v>
      </c>
      <c r="N69" s="201">
        <v>35.24</v>
      </c>
      <c r="O69" s="201">
        <v>0</v>
      </c>
      <c r="P69" s="201">
        <v>41.45</v>
      </c>
      <c r="Q69" s="201">
        <v>6.48</v>
      </c>
      <c r="R69" s="201">
        <v>6.29</v>
      </c>
      <c r="S69" s="201">
        <v>7.84</v>
      </c>
      <c r="T69" s="201">
        <v>0</v>
      </c>
      <c r="U69" s="201">
        <v>50.59</v>
      </c>
      <c r="V69" s="201">
        <v>4.41</v>
      </c>
      <c r="W69" s="201">
        <v>13.78</v>
      </c>
      <c r="X69" s="201">
        <v>43.53</v>
      </c>
      <c r="Y69" s="201">
        <v>0</v>
      </c>
      <c r="Z69">
        <v>0</v>
      </c>
      <c r="AA69" s="201">
        <v>9.94</v>
      </c>
      <c r="AB69" s="201">
        <v>0</v>
      </c>
      <c r="AC69" s="201">
        <v>0</v>
      </c>
      <c r="AD69" s="201">
        <v>0</v>
      </c>
      <c r="AE69" s="201">
        <v>27.62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75.41</v>
      </c>
      <c r="AQ69" s="201">
        <v>26.77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9.06</v>
      </c>
      <c r="L70" s="201">
        <v>446.94</v>
      </c>
      <c r="M70" s="201">
        <v>27.3</v>
      </c>
      <c r="N70" s="201">
        <v>35.24</v>
      </c>
      <c r="O70" s="201">
        <v>0</v>
      </c>
      <c r="P70" s="201">
        <v>41.45</v>
      </c>
      <c r="Q70" s="201">
        <v>6.48</v>
      </c>
      <c r="R70" s="201">
        <v>6.29</v>
      </c>
      <c r="S70" s="201">
        <v>7.84</v>
      </c>
      <c r="T70" s="201">
        <v>0</v>
      </c>
      <c r="U70" s="201">
        <v>50.59</v>
      </c>
      <c r="V70" s="201">
        <v>4.41</v>
      </c>
      <c r="W70" s="201">
        <v>13.78</v>
      </c>
      <c r="X70" s="201">
        <v>43.53</v>
      </c>
      <c r="Y70" s="201">
        <v>0</v>
      </c>
      <c r="Z70">
        <v>0</v>
      </c>
      <c r="AA70" s="201">
        <v>9.94</v>
      </c>
      <c r="AB70" s="201">
        <v>0</v>
      </c>
      <c r="AC70" s="201">
        <v>0</v>
      </c>
      <c r="AD70" s="201">
        <v>0</v>
      </c>
      <c r="AE70" s="201">
        <v>27.62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75.41</v>
      </c>
      <c r="AQ70" s="201">
        <v>26.77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8.6300000000000008</v>
      </c>
      <c r="L71" s="201">
        <v>446.94</v>
      </c>
      <c r="M71" s="201">
        <v>27.3</v>
      </c>
      <c r="N71" s="201">
        <v>35.24</v>
      </c>
      <c r="O71" s="201">
        <v>0</v>
      </c>
      <c r="P71" s="201">
        <v>41.45</v>
      </c>
      <c r="Q71" s="201">
        <v>6.48</v>
      </c>
      <c r="R71" s="201">
        <v>6.29</v>
      </c>
      <c r="S71" s="201">
        <v>7.84</v>
      </c>
      <c r="T71" s="201">
        <v>0</v>
      </c>
      <c r="U71" s="201">
        <v>62.15</v>
      </c>
      <c r="V71" s="201">
        <v>4.25</v>
      </c>
      <c r="W71" s="201">
        <v>13.78</v>
      </c>
      <c r="X71" s="201">
        <v>43.53</v>
      </c>
      <c r="Y71" s="201">
        <v>0</v>
      </c>
      <c r="Z71">
        <v>0</v>
      </c>
      <c r="AA71" s="201">
        <v>9.94</v>
      </c>
      <c r="AB71" s="201">
        <v>0</v>
      </c>
      <c r="AC71" s="201">
        <v>0</v>
      </c>
      <c r="AD71" s="201">
        <v>0</v>
      </c>
      <c r="AE71" s="201">
        <v>27.62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75.41</v>
      </c>
      <c r="AQ71" s="201">
        <v>26.77</v>
      </c>
      <c r="AR71" s="201">
        <v>20.7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446.94</v>
      </c>
      <c r="M72" s="201">
        <v>27.3</v>
      </c>
      <c r="N72" s="201">
        <v>35.24</v>
      </c>
      <c r="O72" s="201">
        <v>0</v>
      </c>
      <c r="P72" s="201">
        <v>41.45</v>
      </c>
      <c r="Q72" s="201">
        <v>6.48</v>
      </c>
      <c r="R72" s="201">
        <v>6.29</v>
      </c>
      <c r="S72" s="201">
        <v>7.84</v>
      </c>
      <c r="T72" s="201">
        <v>0</v>
      </c>
      <c r="U72" s="201">
        <v>62.15</v>
      </c>
      <c r="V72" s="201">
        <v>4.25</v>
      </c>
      <c r="W72" s="201">
        <v>13.78</v>
      </c>
      <c r="X72" s="201">
        <v>43.53</v>
      </c>
      <c r="Y72" s="201">
        <v>0</v>
      </c>
      <c r="Z72">
        <v>0</v>
      </c>
      <c r="AA72" s="201">
        <v>9.94</v>
      </c>
      <c r="AB72" s="201">
        <v>0</v>
      </c>
      <c r="AC72" s="201">
        <v>0</v>
      </c>
      <c r="AD72" s="201">
        <v>0</v>
      </c>
      <c r="AE72" s="201">
        <v>27.62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75.41</v>
      </c>
      <c r="AQ72" s="201">
        <v>26.77</v>
      </c>
      <c r="AR72" s="201">
        <v>16.8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9.35</v>
      </c>
      <c r="L73" s="201">
        <v>446.94</v>
      </c>
      <c r="M73" s="201">
        <v>27.3</v>
      </c>
      <c r="N73" s="201">
        <v>35.24</v>
      </c>
      <c r="O73" s="201">
        <v>0</v>
      </c>
      <c r="P73" s="201">
        <v>41.45</v>
      </c>
      <c r="Q73" s="201">
        <v>6.48</v>
      </c>
      <c r="R73" s="201">
        <v>6.29</v>
      </c>
      <c r="S73" s="201">
        <v>7.84</v>
      </c>
      <c r="T73" s="201">
        <v>0</v>
      </c>
      <c r="U73" s="201">
        <v>62.15</v>
      </c>
      <c r="V73" s="201">
        <v>4.25</v>
      </c>
      <c r="W73" s="201">
        <v>13.78</v>
      </c>
      <c r="X73" s="201">
        <v>43.53</v>
      </c>
      <c r="Y73" s="201">
        <v>0</v>
      </c>
      <c r="Z73">
        <v>0</v>
      </c>
      <c r="AA73" s="201">
        <v>9.94</v>
      </c>
      <c r="AB73" s="201">
        <v>0</v>
      </c>
      <c r="AC73" s="201">
        <v>0</v>
      </c>
      <c r="AD73" s="201">
        <v>0</v>
      </c>
      <c r="AE73" s="201">
        <v>27.62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75.41</v>
      </c>
      <c r="AQ73" s="201">
        <v>26.77</v>
      </c>
      <c r="AR73" s="201">
        <v>11.11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9.06</v>
      </c>
      <c r="L74" s="201">
        <v>446.94</v>
      </c>
      <c r="M74" s="201">
        <v>27.3</v>
      </c>
      <c r="N74" s="201">
        <v>35.24</v>
      </c>
      <c r="O74" s="201">
        <v>0</v>
      </c>
      <c r="P74" s="201">
        <v>41.45</v>
      </c>
      <c r="Q74" s="201">
        <v>6.48</v>
      </c>
      <c r="R74" s="201">
        <v>6.29</v>
      </c>
      <c r="S74" s="201">
        <v>7.84</v>
      </c>
      <c r="T74" s="201">
        <v>0</v>
      </c>
      <c r="U74" s="201">
        <v>62.15</v>
      </c>
      <c r="V74" s="201">
        <v>4.25</v>
      </c>
      <c r="W74" s="201">
        <v>13.78</v>
      </c>
      <c r="X74" s="201">
        <v>43.53</v>
      </c>
      <c r="Y74" s="201">
        <v>0</v>
      </c>
      <c r="Z74">
        <v>0</v>
      </c>
      <c r="AA74" s="201">
        <v>9.94</v>
      </c>
      <c r="AB74" s="201">
        <v>0</v>
      </c>
      <c r="AC74" s="201">
        <v>0</v>
      </c>
      <c r="AD74" s="201">
        <v>0</v>
      </c>
      <c r="AE74" s="201">
        <v>27.62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75.41</v>
      </c>
      <c r="AQ74" s="201">
        <v>26.77</v>
      </c>
      <c r="AR74" s="201">
        <v>5.35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9.06</v>
      </c>
      <c r="L75" s="201">
        <v>446.94</v>
      </c>
      <c r="M75" s="201">
        <v>27.3</v>
      </c>
      <c r="N75" s="201">
        <v>35.24</v>
      </c>
      <c r="O75" s="201">
        <v>0</v>
      </c>
      <c r="P75" s="201">
        <v>41.45</v>
      </c>
      <c r="Q75" s="201">
        <v>6.48</v>
      </c>
      <c r="R75" s="201">
        <v>6.29</v>
      </c>
      <c r="S75" s="201">
        <v>7.84</v>
      </c>
      <c r="T75" s="201">
        <v>0</v>
      </c>
      <c r="U75" s="201">
        <v>62.15</v>
      </c>
      <c r="V75" s="201">
        <v>4.0999999999999996</v>
      </c>
      <c r="W75" s="201">
        <v>13.78</v>
      </c>
      <c r="X75" s="201">
        <v>43.53</v>
      </c>
      <c r="Y75" s="201">
        <v>0</v>
      </c>
      <c r="Z75">
        <v>0</v>
      </c>
      <c r="AA75" s="201">
        <v>9.94</v>
      </c>
      <c r="AB75" s="201">
        <v>0</v>
      </c>
      <c r="AC75" s="201">
        <v>0</v>
      </c>
      <c r="AD75" s="201">
        <v>0</v>
      </c>
      <c r="AE75" s="201">
        <v>27.62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75.41</v>
      </c>
      <c r="AQ75" s="201">
        <v>26.77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446.94</v>
      </c>
      <c r="M76" s="201">
        <v>27.3</v>
      </c>
      <c r="N76" s="201">
        <v>35.24</v>
      </c>
      <c r="O76" s="201">
        <v>0</v>
      </c>
      <c r="P76" s="201">
        <v>41.45</v>
      </c>
      <c r="Q76" s="201">
        <v>6.48</v>
      </c>
      <c r="R76" s="201">
        <v>6.29</v>
      </c>
      <c r="S76" s="201">
        <v>7.84</v>
      </c>
      <c r="T76" s="201">
        <v>0</v>
      </c>
      <c r="U76" s="201">
        <v>62.15</v>
      </c>
      <c r="V76" s="201">
        <v>4.0999999999999996</v>
      </c>
      <c r="W76" s="201">
        <v>13.78</v>
      </c>
      <c r="X76" s="201">
        <v>43.53</v>
      </c>
      <c r="Y76" s="201">
        <v>0</v>
      </c>
      <c r="Z76">
        <v>0</v>
      </c>
      <c r="AA76" s="201">
        <v>9.94</v>
      </c>
      <c r="AB76" s="201">
        <v>0</v>
      </c>
      <c r="AC76" s="201">
        <v>0</v>
      </c>
      <c r="AD76" s="201">
        <v>0</v>
      </c>
      <c r="AE76" s="201">
        <v>27.62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75.41</v>
      </c>
      <c r="AQ76" s="201">
        <v>26.77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8.8000000000000007</v>
      </c>
      <c r="L77" s="201">
        <v>442.83</v>
      </c>
      <c r="M77" s="201">
        <v>27.3</v>
      </c>
      <c r="N77" s="201">
        <v>35.24</v>
      </c>
      <c r="O77" s="201">
        <v>0</v>
      </c>
      <c r="P77" s="201">
        <v>41.45</v>
      </c>
      <c r="Q77" s="201">
        <v>6.48</v>
      </c>
      <c r="R77" s="201">
        <v>6.29</v>
      </c>
      <c r="S77" s="201">
        <v>7.84</v>
      </c>
      <c r="T77" s="201">
        <v>0</v>
      </c>
      <c r="U77" s="201">
        <v>62.15</v>
      </c>
      <c r="V77" s="201">
        <v>4.0999999999999996</v>
      </c>
      <c r="W77" s="201">
        <v>13.78</v>
      </c>
      <c r="X77" s="201">
        <v>43.53</v>
      </c>
      <c r="Y77" s="201">
        <v>0</v>
      </c>
      <c r="Z77">
        <v>0</v>
      </c>
      <c r="AA77" s="201">
        <v>10.68</v>
      </c>
      <c r="AB77" s="201">
        <v>0</v>
      </c>
      <c r="AC77" s="201">
        <v>0</v>
      </c>
      <c r="AD77" s="201">
        <v>0</v>
      </c>
      <c r="AE77" s="201">
        <v>28.01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75.41</v>
      </c>
      <c r="AQ77" s="201">
        <v>26.77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9.06</v>
      </c>
      <c r="L78" s="201">
        <v>446.94</v>
      </c>
      <c r="M78" s="201">
        <v>27.3</v>
      </c>
      <c r="N78" s="201">
        <v>35.24</v>
      </c>
      <c r="O78" s="201">
        <v>0</v>
      </c>
      <c r="P78" s="201">
        <v>41.45</v>
      </c>
      <c r="Q78" s="201">
        <v>6.48</v>
      </c>
      <c r="R78" s="201">
        <v>6.29</v>
      </c>
      <c r="S78" s="201">
        <v>7.84</v>
      </c>
      <c r="T78" s="201">
        <v>0</v>
      </c>
      <c r="U78" s="201">
        <v>62.15</v>
      </c>
      <c r="V78" s="201">
        <v>4.0999999999999996</v>
      </c>
      <c r="W78" s="201">
        <v>13.78</v>
      </c>
      <c r="X78" s="201">
        <v>43.53</v>
      </c>
      <c r="Y78" s="201">
        <v>0</v>
      </c>
      <c r="Z78">
        <v>0</v>
      </c>
      <c r="AA78" s="201">
        <v>10</v>
      </c>
      <c r="AB78" s="201">
        <v>0</v>
      </c>
      <c r="AC78" s="201">
        <v>0</v>
      </c>
      <c r="AD78" s="201">
        <v>0</v>
      </c>
      <c r="AE78" s="201">
        <v>28.01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75.41</v>
      </c>
      <c r="AQ78" s="201">
        <v>26.77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9.3699999999999992</v>
      </c>
      <c r="L79" s="201">
        <v>446.94</v>
      </c>
      <c r="M79" s="201">
        <v>27.3</v>
      </c>
      <c r="N79" s="201">
        <v>35.24</v>
      </c>
      <c r="O79" s="201">
        <v>0</v>
      </c>
      <c r="P79" s="201">
        <v>41.45</v>
      </c>
      <c r="Q79" s="201">
        <v>6.48</v>
      </c>
      <c r="R79" s="201">
        <v>6.29</v>
      </c>
      <c r="S79" s="201">
        <v>7.84</v>
      </c>
      <c r="T79" s="201">
        <v>0</v>
      </c>
      <c r="U79" s="201">
        <v>62.15</v>
      </c>
      <c r="V79" s="201">
        <v>4.0999999999999996</v>
      </c>
      <c r="W79" s="201">
        <v>13.78</v>
      </c>
      <c r="X79" s="201">
        <v>43.53</v>
      </c>
      <c r="Y79" s="201">
        <v>0</v>
      </c>
      <c r="Z79">
        <v>0</v>
      </c>
      <c r="AA79" s="201">
        <v>10</v>
      </c>
      <c r="AB79" s="201">
        <v>0</v>
      </c>
      <c r="AC79" s="201">
        <v>0</v>
      </c>
      <c r="AD79" s="201">
        <v>0</v>
      </c>
      <c r="AE79" s="201">
        <v>28.01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75.41</v>
      </c>
      <c r="AQ79" s="201">
        <v>26.77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9.06</v>
      </c>
      <c r="L80" s="201">
        <v>446.94</v>
      </c>
      <c r="M80" s="201">
        <v>27.3</v>
      </c>
      <c r="N80" s="201">
        <v>35.24</v>
      </c>
      <c r="O80" s="201">
        <v>0</v>
      </c>
      <c r="P80" s="201">
        <v>41.45</v>
      </c>
      <c r="Q80" s="201">
        <v>6.48</v>
      </c>
      <c r="R80" s="201">
        <v>6.29</v>
      </c>
      <c r="S80" s="201">
        <v>7.84</v>
      </c>
      <c r="T80" s="201">
        <v>0</v>
      </c>
      <c r="U80" s="201">
        <v>62.15</v>
      </c>
      <c r="V80" s="201">
        <v>4.0999999999999996</v>
      </c>
      <c r="W80" s="201">
        <v>13.78</v>
      </c>
      <c r="X80" s="201">
        <v>43.53</v>
      </c>
      <c r="Y80" s="201">
        <v>0</v>
      </c>
      <c r="Z80">
        <v>0</v>
      </c>
      <c r="AA80" s="201">
        <v>10</v>
      </c>
      <c r="AB80" s="201">
        <v>0</v>
      </c>
      <c r="AC80" s="201">
        <v>0</v>
      </c>
      <c r="AD80" s="201">
        <v>0</v>
      </c>
      <c r="AE80" s="201">
        <v>28.01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75.41</v>
      </c>
      <c r="AQ80" s="201">
        <v>26.77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20.32</v>
      </c>
      <c r="K81" s="201">
        <v>8.57</v>
      </c>
      <c r="L81" s="201">
        <v>446.94</v>
      </c>
      <c r="M81" s="201">
        <v>27.3</v>
      </c>
      <c r="N81" s="201">
        <v>35.24</v>
      </c>
      <c r="O81" s="201">
        <v>0</v>
      </c>
      <c r="P81" s="201">
        <v>41.45</v>
      </c>
      <c r="Q81" s="201">
        <v>6.48</v>
      </c>
      <c r="R81" s="201">
        <v>6.29</v>
      </c>
      <c r="S81" s="201">
        <v>7.84</v>
      </c>
      <c r="T81" s="201">
        <v>0</v>
      </c>
      <c r="U81" s="201">
        <v>62.15</v>
      </c>
      <c r="V81" s="201">
        <v>4.0999999999999996</v>
      </c>
      <c r="W81" s="201">
        <v>13.78</v>
      </c>
      <c r="X81" s="201">
        <v>43.53</v>
      </c>
      <c r="Y81" s="201">
        <v>0</v>
      </c>
      <c r="Z81">
        <v>0</v>
      </c>
      <c r="AA81" s="201">
        <v>10</v>
      </c>
      <c r="AB81" s="201">
        <v>0</v>
      </c>
      <c r="AC81" s="201">
        <v>0</v>
      </c>
      <c r="AD81" s="201">
        <v>0</v>
      </c>
      <c r="AE81" s="201">
        <v>28.01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75.41</v>
      </c>
      <c r="AQ81" s="201">
        <v>26.77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23.43</v>
      </c>
      <c r="K82" s="201">
        <v>8.77</v>
      </c>
      <c r="L82" s="201">
        <v>446.94</v>
      </c>
      <c r="M82" s="201">
        <v>27.3</v>
      </c>
      <c r="N82" s="201">
        <v>35.24</v>
      </c>
      <c r="O82" s="201">
        <v>0</v>
      </c>
      <c r="P82" s="201">
        <v>41.45</v>
      </c>
      <c r="Q82" s="201">
        <v>6.48</v>
      </c>
      <c r="R82" s="201">
        <v>6.29</v>
      </c>
      <c r="S82" s="201">
        <v>7.84</v>
      </c>
      <c r="T82" s="201">
        <v>0</v>
      </c>
      <c r="U82" s="201">
        <v>62.15</v>
      </c>
      <c r="V82" s="201">
        <v>4.0999999999999996</v>
      </c>
      <c r="W82" s="201">
        <v>13.78</v>
      </c>
      <c r="X82" s="201">
        <v>43.53</v>
      </c>
      <c r="Y82" s="201">
        <v>0</v>
      </c>
      <c r="Z82">
        <v>0</v>
      </c>
      <c r="AA82" s="201">
        <v>10</v>
      </c>
      <c r="AB82" s="201">
        <v>0</v>
      </c>
      <c r="AC82" s="201">
        <v>0</v>
      </c>
      <c r="AD82" s="201">
        <v>0</v>
      </c>
      <c r="AE82" s="201">
        <v>28.01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75.41</v>
      </c>
      <c r="AQ82" s="201">
        <v>26.77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23.43</v>
      </c>
      <c r="K83" s="201">
        <v>8.91</v>
      </c>
      <c r="L83" s="201">
        <v>446.94</v>
      </c>
      <c r="M83" s="201">
        <v>27.3</v>
      </c>
      <c r="N83" s="201">
        <v>35.24</v>
      </c>
      <c r="O83" s="201">
        <v>0</v>
      </c>
      <c r="P83" s="201">
        <v>41.45</v>
      </c>
      <c r="Q83" s="201">
        <v>6.48</v>
      </c>
      <c r="R83" s="201">
        <v>6.29</v>
      </c>
      <c r="S83" s="201">
        <v>7.84</v>
      </c>
      <c r="T83" s="201">
        <v>0</v>
      </c>
      <c r="U83" s="201">
        <v>62.15</v>
      </c>
      <c r="V83" s="201">
        <v>4.0999999999999996</v>
      </c>
      <c r="W83" s="201">
        <v>13.78</v>
      </c>
      <c r="X83" s="201">
        <v>43.53</v>
      </c>
      <c r="Y83" s="201">
        <v>0</v>
      </c>
      <c r="Z83">
        <v>0</v>
      </c>
      <c r="AA83" s="201">
        <v>10</v>
      </c>
      <c r="AB83" s="201">
        <v>0</v>
      </c>
      <c r="AC83" s="201">
        <v>0</v>
      </c>
      <c r="AD83" s="201">
        <v>0</v>
      </c>
      <c r="AE83" s="201">
        <v>28.01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75.41</v>
      </c>
      <c r="AQ83" s="201">
        <v>26.77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23.43</v>
      </c>
      <c r="K84" s="201">
        <v>9.06</v>
      </c>
      <c r="L84" s="201">
        <v>446.94</v>
      </c>
      <c r="M84" s="201">
        <v>27.3</v>
      </c>
      <c r="N84" s="201">
        <v>35.24</v>
      </c>
      <c r="O84" s="201">
        <v>0</v>
      </c>
      <c r="P84" s="201">
        <v>41.45</v>
      </c>
      <c r="Q84" s="201">
        <v>6.48</v>
      </c>
      <c r="R84" s="201">
        <v>6.29</v>
      </c>
      <c r="S84" s="201">
        <v>7.84</v>
      </c>
      <c r="T84" s="201">
        <v>0</v>
      </c>
      <c r="U84" s="201">
        <v>62.15</v>
      </c>
      <c r="V84" s="201">
        <v>4.0999999999999996</v>
      </c>
      <c r="W84" s="201">
        <v>13.78</v>
      </c>
      <c r="X84" s="201">
        <v>43.53</v>
      </c>
      <c r="Y84" s="201">
        <v>0</v>
      </c>
      <c r="Z84">
        <v>0</v>
      </c>
      <c r="AA84" s="201">
        <v>10</v>
      </c>
      <c r="AB84" s="201">
        <v>0</v>
      </c>
      <c r="AC84" s="201">
        <v>0</v>
      </c>
      <c r="AD84" s="201">
        <v>0</v>
      </c>
      <c r="AE84" s="201">
        <v>28.01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75.41</v>
      </c>
      <c r="AQ84" s="201">
        <v>26.77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23.43</v>
      </c>
      <c r="K85" s="201">
        <v>9.26</v>
      </c>
      <c r="L85" s="201">
        <v>446.93</v>
      </c>
      <c r="M85" s="201">
        <v>27.3</v>
      </c>
      <c r="N85" s="201">
        <v>35.24</v>
      </c>
      <c r="O85" s="201">
        <v>0</v>
      </c>
      <c r="P85" s="201">
        <v>41.45</v>
      </c>
      <c r="Q85" s="201">
        <v>6.48</v>
      </c>
      <c r="R85" s="201">
        <v>6.29</v>
      </c>
      <c r="S85" s="201">
        <v>7.84</v>
      </c>
      <c r="T85" s="201">
        <v>0</v>
      </c>
      <c r="U85" s="201">
        <v>62.15</v>
      </c>
      <c r="V85" s="201">
        <v>4.0999999999999996</v>
      </c>
      <c r="W85" s="201">
        <v>13.78</v>
      </c>
      <c r="X85" s="201">
        <v>43.53</v>
      </c>
      <c r="Y85" s="201">
        <v>0</v>
      </c>
      <c r="Z85">
        <v>0</v>
      </c>
      <c r="AA85" s="201">
        <v>10</v>
      </c>
      <c r="AB85" s="201">
        <v>0</v>
      </c>
      <c r="AC85" s="201">
        <v>0</v>
      </c>
      <c r="AD85" s="201">
        <v>0</v>
      </c>
      <c r="AE85" s="201">
        <v>28.01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75.41</v>
      </c>
      <c r="AQ85" s="201">
        <v>26.77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23.43</v>
      </c>
      <c r="K86" s="201">
        <v>9.06</v>
      </c>
      <c r="L86" s="201">
        <v>446.93</v>
      </c>
      <c r="M86" s="201">
        <v>27.3</v>
      </c>
      <c r="N86" s="201">
        <v>35.24</v>
      </c>
      <c r="O86" s="201">
        <v>0</v>
      </c>
      <c r="P86" s="201">
        <v>41.45</v>
      </c>
      <c r="Q86" s="201">
        <v>6.48</v>
      </c>
      <c r="R86" s="201">
        <v>6.29</v>
      </c>
      <c r="S86" s="201">
        <v>7.84</v>
      </c>
      <c r="T86" s="201">
        <v>0</v>
      </c>
      <c r="U86" s="201">
        <v>62.15</v>
      </c>
      <c r="V86" s="201">
        <v>4.0999999999999996</v>
      </c>
      <c r="W86" s="201">
        <v>13.78</v>
      </c>
      <c r="X86" s="201">
        <v>43.53</v>
      </c>
      <c r="Y86" s="201">
        <v>0</v>
      </c>
      <c r="Z86">
        <v>0</v>
      </c>
      <c r="AA86" s="201">
        <v>10</v>
      </c>
      <c r="AB86" s="201">
        <v>0</v>
      </c>
      <c r="AC86" s="201">
        <v>0</v>
      </c>
      <c r="AD86" s="201">
        <v>0</v>
      </c>
      <c r="AE86" s="201">
        <v>28.01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75.41</v>
      </c>
      <c r="AQ86" s="201">
        <v>26.77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1.67</v>
      </c>
      <c r="K87" s="201">
        <v>9.06</v>
      </c>
      <c r="L87" s="201">
        <v>446.93</v>
      </c>
      <c r="M87" s="201">
        <v>27.3</v>
      </c>
      <c r="N87" s="201">
        <v>35.24</v>
      </c>
      <c r="O87" s="201">
        <v>0</v>
      </c>
      <c r="P87" s="201">
        <v>41.45</v>
      </c>
      <c r="Q87" s="201">
        <v>6.48</v>
      </c>
      <c r="R87" s="201">
        <v>6.29</v>
      </c>
      <c r="S87" s="201">
        <v>7.84</v>
      </c>
      <c r="T87" s="201">
        <v>0</v>
      </c>
      <c r="U87" s="201">
        <v>62.15</v>
      </c>
      <c r="V87" s="201">
        <v>4.0999999999999996</v>
      </c>
      <c r="W87" s="201">
        <v>13.78</v>
      </c>
      <c r="X87" s="201">
        <v>43.53</v>
      </c>
      <c r="Y87" s="201">
        <v>0</v>
      </c>
      <c r="Z87">
        <v>0</v>
      </c>
      <c r="AA87" s="201">
        <v>10</v>
      </c>
      <c r="AB87" s="201">
        <v>0</v>
      </c>
      <c r="AC87" s="201">
        <v>0</v>
      </c>
      <c r="AD87" s="201">
        <v>0</v>
      </c>
      <c r="AE87" s="201">
        <v>28.01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75.41</v>
      </c>
      <c r="AQ87" s="201">
        <v>26.77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9.06</v>
      </c>
      <c r="L88" s="201">
        <v>446.93</v>
      </c>
      <c r="M88" s="201">
        <v>27.3</v>
      </c>
      <c r="N88" s="201">
        <v>35.24</v>
      </c>
      <c r="O88" s="201">
        <v>0</v>
      </c>
      <c r="P88" s="201">
        <v>41.45</v>
      </c>
      <c r="Q88" s="201">
        <v>6.48</v>
      </c>
      <c r="R88" s="201">
        <v>6.29</v>
      </c>
      <c r="S88" s="201">
        <v>7.84</v>
      </c>
      <c r="T88" s="201">
        <v>0</v>
      </c>
      <c r="U88" s="201">
        <v>62.15</v>
      </c>
      <c r="V88" s="201">
        <v>4.0999999999999996</v>
      </c>
      <c r="W88" s="201">
        <v>13.78</v>
      </c>
      <c r="X88" s="201">
        <v>43.53</v>
      </c>
      <c r="Y88" s="201">
        <v>0</v>
      </c>
      <c r="Z88">
        <v>0</v>
      </c>
      <c r="AA88" s="201">
        <v>10</v>
      </c>
      <c r="AB88" s="201">
        <v>0</v>
      </c>
      <c r="AC88" s="201">
        <v>0</v>
      </c>
      <c r="AD88" s="201">
        <v>0</v>
      </c>
      <c r="AE88" s="201">
        <v>28.01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75.41</v>
      </c>
      <c r="AQ88" s="201">
        <v>26.77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9.06</v>
      </c>
      <c r="L89" s="201">
        <v>446.93</v>
      </c>
      <c r="M89" s="201">
        <v>27.3</v>
      </c>
      <c r="N89" s="201">
        <v>35.24</v>
      </c>
      <c r="O89" s="201">
        <v>0</v>
      </c>
      <c r="P89" s="201">
        <v>41.45</v>
      </c>
      <c r="Q89" s="201">
        <v>6.48</v>
      </c>
      <c r="R89" s="201">
        <v>6.29</v>
      </c>
      <c r="S89" s="201">
        <v>7.84</v>
      </c>
      <c r="T89" s="201">
        <v>0</v>
      </c>
      <c r="U89" s="201">
        <v>62.15</v>
      </c>
      <c r="V89" s="201">
        <v>4.0999999999999996</v>
      </c>
      <c r="W89" s="201">
        <v>13.78</v>
      </c>
      <c r="X89" s="201">
        <v>43.53</v>
      </c>
      <c r="Y89" s="201">
        <v>0</v>
      </c>
      <c r="Z89">
        <v>0</v>
      </c>
      <c r="AA89" s="201">
        <v>10</v>
      </c>
      <c r="AB89" s="201">
        <v>0</v>
      </c>
      <c r="AC89" s="201">
        <v>0</v>
      </c>
      <c r="AD89" s="201">
        <v>0</v>
      </c>
      <c r="AE89" s="201">
        <v>28.01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75.41</v>
      </c>
      <c r="AQ89" s="201">
        <v>26.77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9.06</v>
      </c>
      <c r="L90" s="201">
        <v>446.93</v>
      </c>
      <c r="M90" s="201">
        <v>27.3</v>
      </c>
      <c r="N90" s="201">
        <v>35.24</v>
      </c>
      <c r="O90" s="201">
        <v>0</v>
      </c>
      <c r="P90" s="201">
        <v>41.45</v>
      </c>
      <c r="Q90" s="201">
        <v>6.48</v>
      </c>
      <c r="R90" s="201">
        <v>6.29</v>
      </c>
      <c r="S90" s="201">
        <v>7.84</v>
      </c>
      <c r="T90" s="201">
        <v>0</v>
      </c>
      <c r="U90" s="201">
        <v>62.15</v>
      </c>
      <c r="V90" s="201">
        <v>4.0999999999999996</v>
      </c>
      <c r="W90" s="201">
        <v>13.78</v>
      </c>
      <c r="X90" s="201">
        <v>43.53</v>
      </c>
      <c r="Y90" s="201">
        <v>0</v>
      </c>
      <c r="Z90">
        <v>0</v>
      </c>
      <c r="AA90" s="201">
        <v>10</v>
      </c>
      <c r="AB90" s="201">
        <v>0</v>
      </c>
      <c r="AC90" s="201">
        <v>0</v>
      </c>
      <c r="AD90" s="201">
        <v>0</v>
      </c>
      <c r="AE90" s="201">
        <v>28.01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75.41</v>
      </c>
      <c r="AQ90" s="201">
        <v>26.77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9.06</v>
      </c>
      <c r="L91" s="201">
        <v>444.62</v>
      </c>
      <c r="M91" s="201">
        <v>27.3</v>
      </c>
      <c r="N91" s="201">
        <v>35.24</v>
      </c>
      <c r="O91" s="201">
        <v>0</v>
      </c>
      <c r="P91" s="201">
        <v>41.45</v>
      </c>
      <c r="Q91" s="201">
        <v>6.48</v>
      </c>
      <c r="R91" s="201">
        <v>6.29</v>
      </c>
      <c r="S91" s="201">
        <v>7.84</v>
      </c>
      <c r="T91" s="201">
        <v>0</v>
      </c>
      <c r="U91" s="201">
        <v>62.15</v>
      </c>
      <c r="V91" s="201">
        <v>4.0999999999999996</v>
      </c>
      <c r="W91" s="201">
        <v>13.78</v>
      </c>
      <c r="X91" s="201">
        <v>43.53</v>
      </c>
      <c r="Y91" s="201">
        <v>0</v>
      </c>
      <c r="Z91">
        <v>0</v>
      </c>
      <c r="AA91" s="201">
        <v>10</v>
      </c>
      <c r="AB91" s="201">
        <v>0</v>
      </c>
      <c r="AC91" s="201">
        <v>0</v>
      </c>
      <c r="AD91" s="201">
        <v>0</v>
      </c>
      <c r="AE91" s="201">
        <v>28.41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75.41</v>
      </c>
      <c r="AQ91" s="201">
        <v>26.77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9.06</v>
      </c>
      <c r="L92" s="201">
        <v>446.94</v>
      </c>
      <c r="M92" s="201">
        <v>27.3</v>
      </c>
      <c r="N92" s="201">
        <v>35.24</v>
      </c>
      <c r="O92" s="201">
        <v>0</v>
      </c>
      <c r="P92" s="201">
        <v>41.45</v>
      </c>
      <c r="Q92" s="201">
        <v>6.48</v>
      </c>
      <c r="R92" s="201">
        <v>6.29</v>
      </c>
      <c r="S92" s="201">
        <v>7.84</v>
      </c>
      <c r="T92" s="201">
        <v>0</v>
      </c>
      <c r="U92" s="201">
        <v>62.15</v>
      </c>
      <c r="V92" s="201">
        <v>4.0999999999999996</v>
      </c>
      <c r="W92" s="201">
        <v>13.78</v>
      </c>
      <c r="X92" s="201">
        <v>43.53</v>
      </c>
      <c r="Y92" s="201">
        <v>0</v>
      </c>
      <c r="Z92">
        <v>0</v>
      </c>
      <c r="AA92" s="201">
        <v>10</v>
      </c>
      <c r="AB92" s="201">
        <v>0</v>
      </c>
      <c r="AC92" s="201">
        <v>0</v>
      </c>
      <c r="AD92" s="201">
        <v>0</v>
      </c>
      <c r="AE92" s="201">
        <v>28.41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75.41</v>
      </c>
      <c r="AQ92" s="201">
        <v>26.77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8.81</v>
      </c>
      <c r="L93" s="201">
        <v>446.94</v>
      </c>
      <c r="M93" s="201">
        <v>27.3</v>
      </c>
      <c r="N93" s="201">
        <v>35.24</v>
      </c>
      <c r="O93" s="201">
        <v>0</v>
      </c>
      <c r="P93" s="201">
        <v>41.45</v>
      </c>
      <c r="Q93" s="201">
        <v>6.48</v>
      </c>
      <c r="R93" s="201">
        <v>6.29</v>
      </c>
      <c r="S93" s="201">
        <v>7.84</v>
      </c>
      <c r="T93" s="201">
        <v>0</v>
      </c>
      <c r="U93" s="201">
        <v>62.15</v>
      </c>
      <c r="V93" s="201">
        <v>4.0999999999999996</v>
      </c>
      <c r="W93" s="201">
        <v>13.78</v>
      </c>
      <c r="X93" s="201">
        <v>43.53</v>
      </c>
      <c r="Y93" s="201">
        <v>0</v>
      </c>
      <c r="Z93">
        <v>0</v>
      </c>
      <c r="AA93" s="201">
        <v>10</v>
      </c>
      <c r="AB93" s="201">
        <v>0</v>
      </c>
      <c r="AC93" s="201">
        <v>0</v>
      </c>
      <c r="AD93" s="201">
        <v>0</v>
      </c>
      <c r="AE93" s="201">
        <v>28.41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75.41</v>
      </c>
      <c r="AQ93" s="201">
        <v>26.77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15.07</v>
      </c>
      <c r="K94" s="201">
        <v>9.06</v>
      </c>
      <c r="L94" s="201">
        <v>446.94</v>
      </c>
      <c r="M94" s="201">
        <v>27.3</v>
      </c>
      <c r="N94" s="201">
        <v>35.24</v>
      </c>
      <c r="O94" s="201">
        <v>0</v>
      </c>
      <c r="P94" s="201">
        <v>41.45</v>
      </c>
      <c r="Q94" s="201">
        <v>6.48</v>
      </c>
      <c r="R94" s="201">
        <v>6.29</v>
      </c>
      <c r="S94" s="201">
        <v>7.84</v>
      </c>
      <c r="T94" s="201">
        <v>0</v>
      </c>
      <c r="U94" s="201">
        <v>62.15</v>
      </c>
      <c r="V94" s="201">
        <v>4.0999999999999996</v>
      </c>
      <c r="W94" s="201">
        <v>13.78</v>
      </c>
      <c r="X94" s="201">
        <v>43.53</v>
      </c>
      <c r="Y94" s="201">
        <v>0</v>
      </c>
      <c r="Z94">
        <v>0</v>
      </c>
      <c r="AA94" s="201">
        <v>10</v>
      </c>
      <c r="AB94" s="201">
        <v>0</v>
      </c>
      <c r="AC94" s="201">
        <v>0</v>
      </c>
      <c r="AD94" s="201">
        <v>0</v>
      </c>
      <c r="AE94" s="201">
        <v>28.41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75.41</v>
      </c>
      <c r="AQ94" s="201">
        <v>26.77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24.22</v>
      </c>
      <c r="K95" s="201">
        <v>9.06</v>
      </c>
      <c r="L95" s="201">
        <v>446.94</v>
      </c>
      <c r="M95" s="201">
        <v>27.3</v>
      </c>
      <c r="N95" s="201">
        <v>35.24</v>
      </c>
      <c r="O95" s="201">
        <v>0</v>
      </c>
      <c r="P95" s="201">
        <v>41.45</v>
      </c>
      <c r="Q95" s="201">
        <v>6.48</v>
      </c>
      <c r="R95" s="201">
        <v>6.29</v>
      </c>
      <c r="S95" s="201">
        <v>7.84</v>
      </c>
      <c r="T95" s="201">
        <v>0</v>
      </c>
      <c r="U95" s="201">
        <v>62.15</v>
      </c>
      <c r="V95" s="201">
        <v>4.0999999999999996</v>
      </c>
      <c r="W95" s="201">
        <v>13.78</v>
      </c>
      <c r="X95" s="201">
        <v>43.53</v>
      </c>
      <c r="Y95" s="201">
        <v>0</v>
      </c>
      <c r="Z95">
        <v>0</v>
      </c>
      <c r="AA95" s="201">
        <v>10.220000000000001</v>
      </c>
      <c r="AB95" s="201">
        <v>0</v>
      </c>
      <c r="AC95" s="201">
        <v>0</v>
      </c>
      <c r="AD95" s="201">
        <v>0</v>
      </c>
      <c r="AE95" s="201">
        <v>28.41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75.41</v>
      </c>
      <c r="AQ95" s="201">
        <v>26.77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24.22</v>
      </c>
      <c r="K96" s="201">
        <v>9.06</v>
      </c>
      <c r="L96" s="201">
        <v>446.94</v>
      </c>
      <c r="M96" s="201">
        <v>27.3</v>
      </c>
      <c r="N96" s="201">
        <v>35.24</v>
      </c>
      <c r="O96" s="201">
        <v>0</v>
      </c>
      <c r="P96" s="201">
        <v>41.45</v>
      </c>
      <c r="Q96" s="201">
        <v>6.48</v>
      </c>
      <c r="R96" s="201">
        <v>6.29</v>
      </c>
      <c r="S96" s="201">
        <v>7.84</v>
      </c>
      <c r="T96" s="201">
        <v>0</v>
      </c>
      <c r="U96" s="201">
        <v>62.15</v>
      </c>
      <c r="V96" s="201">
        <v>4.0999999999999996</v>
      </c>
      <c r="W96" s="201">
        <v>13.78</v>
      </c>
      <c r="X96" s="201">
        <v>43.53</v>
      </c>
      <c r="Y96" s="201">
        <v>0</v>
      </c>
      <c r="Z96">
        <v>0</v>
      </c>
      <c r="AA96" s="201">
        <v>10.220000000000001</v>
      </c>
      <c r="AB96" s="201">
        <v>0</v>
      </c>
      <c r="AC96" s="201">
        <v>0</v>
      </c>
      <c r="AD96" s="201">
        <v>0</v>
      </c>
      <c r="AE96" s="201">
        <v>28.41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75.41</v>
      </c>
      <c r="AQ96" s="201">
        <v>26.77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24.22</v>
      </c>
      <c r="K97" s="201">
        <v>9.06</v>
      </c>
      <c r="L97" s="201">
        <v>446.94</v>
      </c>
      <c r="M97" s="201">
        <v>27.3</v>
      </c>
      <c r="N97" s="201">
        <v>35.24</v>
      </c>
      <c r="O97" s="201">
        <v>0</v>
      </c>
      <c r="P97" s="201">
        <v>41.45</v>
      </c>
      <c r="Q97" s="201">
        <v>6.48</v>
      </c>
      <c r="R97" s="201">
        <v>6.29</v>
      </c>
      <c r="S97" s="201">
        <v>7.84</v>
      </c>
      <c r="T97" s="201">
        <v>0</v>
      </c>
      <c r="U97" s="201">
        <v>62.15</v>
      </c>
      <c r="V97" s="201">
        <v>4.0999999999999996</v>
      </c>
      <c r="W97" s="201">
        <v>13.78</v>
      </c>
      <c r="X97" s="201">
        <v>43.53</v>
      </c>
      <c r="Y97" s="201">
        <v>0</v>
      </c>
      <c r="Z97">
        <v>0</v>
      </c>
      <c r="AA97" s="201">
        <v>10.220000000000001</v>
      </c>
      <c r="AB97" s="201">
        <v>0</v>
      </c>
      <c r="AC97" s="201">
        <v>0</v>
      </c>
      <c r="AD97" s="201">
        <v>0</v>
      </c>
      <c r="AE97" s="201">
        <v>28.01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75.41</v>
      </c>
      <c r="AQ97" s="201">
        <v>26.77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24.22</v>
      </c>
      <c r="K98" s="201">
        <v>9.06</v>
      </c>
      <c r="L98" s="201">
        <v>446.94</v>
      </c>
      <c r="M98" s="201">
        <v>27.3</v>
      </c>
      <c r="N98" s="201">
        <v>35.24</v>
      </c>
      <c r="O98" s="201">
        <v>0</v>
      </c>
      <c r="P98" s="201">
        <v>41.45</v>
      </c>
      <c r="Q98" s="201">
        <v>6.48</v>
      </c>
      <c r="R98" s="201">
        <v>6.29</v>
      </c>
      <c r="S98" s="201">
        <v>7.84</v>
      </c>
      <c r="T98" s="201">
        <v>0</v>
      </c>
      <c r="U98" s="201">
        <v>62.15</v>
      </c>
      <c r="V98" s="201">
        <v>4.0999999999999996</v>
      </c>
      <c r="W98" s="201">
        <v>13.78</v>
      </c>
      <c r="X98" s="201">
        <v>43.53</v>
      </c>
      <c r="Y98" s="201">
        <v>0</v>
      </c>
      <c r="Z98">
        <v>0</v>
      </c>
      <c r="AA98" s="201">
        <v>10.220000000000001</v>
      </c>
      <c r="AB98" s="201">
        <v>0</v>
      </c>
      <c r="AC98" s="201">
        <v>0</v>
      </c>
      <c r="AD98" s="201">
        <v>0</v>
      </c>
      <c r="AE98" s="201">
        <v>28.01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75.41</v>
      </c>
      <c r="AQ98" s="201">
        <v>26.77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6.2772499999999995E-2</v>
      </c>
      <c r="K99">
        <f t="shared" si="0"/>
        <v>0.18082749999999972</v>
      </c>
      <c r="L99">
        <f t="shared" si="0"/>
        <v>8.469407499999992</v>
      </c>
      <c r="M99">
        <f t="shared" si="0"/>
        <v>0.65520000000000034</v>
      </c>
      <c r="N99">
        <f t="shared" si="0"/>
        <v>0.84575999999999807</v>
      </c>
      <c r="O99">
        <f t="shared" si="0"/>
        <v>0</v>
      </c>
      <c r="P99">
        <f t="shared" si="0"/>
        <v>0.99476999999999827</v>
      </c>
      <c r="Q99">
        <f t="shared" si="0"/>
        <v>0.1372700000000002</v>
      </c>
      <c r="R99">
        <f t="shared" si="0"/>
        <v>0.13865250000000012</v>
      </c>
      <c r="S99">
        <f t="shared" si="0"/>
        <v>0.16606250000000006</v>
      </c>
      <c r="T99">
        <f t="shared" si="0"/>
        <v>0</v>
      </c>
      <c r="U99">
        <f t="shared" si="0"/>
        <v>1.3367324999999992</v>
      </c>
      <c r="V99">
        <f t="shared" si="0"/>
        <v>0.10042000000000016</v>
      </c>
      <c r="W99">
        <f t="shared" si="0"/>
        <v>0.32847999999999955</v>
      </c>
      <c r="X99">
        <f t="shared" si="0"/>
        <v>1.0374650000000016</v>
      </c>
      <c r="Y99">
        <f t="shared" si="0"/>
        <v>0</v>
      </c>
      <c r="Z99">
        <f t="shared" si="0"/>
        <v>0</v>
      </c>
      <c r="AA99">
        <f t="shared" si="0"/>
        <v>0.24864500000000025</v>
      </c>
      <c r="AB99">
        <f t="shared" si="0"/>
        <v>2.8959999999999993E-2</v>
      </c>
      <c r="AC99">
        <f t="shared" si="0"/>
        <v>0</v>
      </c>
      <c r="AD99">
        <f t="shared" si="0"/>
        <v>0</v>
      </c>
      <c r="AE99">
        <f t="shared" si="0"/>
        <v>0.68199250000000011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1.5579624999999979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1.6643949999999978</v>
      </c>
      <c r="AQ99">
        <f t="shared" si="0"/>
        <v>0.56527499999999975</v>
      </c>
      <c r="AR99">
        <f t="shared" si="0"/>
        <v>0.24092749999999996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2.8</v>
      </c>
      <c r="L3" s="201">
        <v>9.17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0.64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1.78</v>
      </c>
      <c r="AB3" s="201">
        <v>0</v>
      </c>
      <c r="AC3" s="201">
        <v>0</v>
      </c>
      <c r="AD3" s="201">
        <v>0</v>
      </c>
      <c r="AE3" s="201">
        <v>45.17</v>
      </c>
      <c r="AF3" s="201">
        <v>0</v>
      </c>
      <c r="AG3" s="201">
        <v>0</v>
      </c>
      <c r="AH3" s="201">
        <v>0</v>
      </c>
      <c r="AI3" s="201">
        <v>19</v>
      </c>
      <c r="AJ3" s="201">
        <v>0</v>
      </c>
      <c r="AK3" s="201">
        <v>0</v>
      </c>
      <c r="AL3" s="201">
        <v>0</v>
      </c>
      <c r="AM3" s="201">
        <v>13.13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8.42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0.98</v>
      </c>
      <c r="BA3" s="201">
        <v>0.45</v>
      </c>
      <c r="BB3" s="201">
        <v>2.17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2.8</v>
      </c>
      <c r="L4" s="201">
        <v>9.17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0.64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1.78</v>
      </c>
      <c r="AB4" s="201">
        <v>0</v>
      </c>
      <c r="AC4" s="201">
        <v>0</v>
      </c>
      <c r="AD4" s="201">
        <v>0</v>
      </c>
      <c r="AE4" s="201">
        <v>45.17</v>
      </c>
      <c r="AF4" s="201">
        <v>0</v>
      </c>
      <c r="AG4" s="201">
        <v>0</v>
      </c>
      <c r="AH4" s="201">
        <v>0</v>
      </c>
      <c r="AI4" s="201">
        <v>19</v>
      </c>
      <c r="AJ4" s="201">
        <v>0</v>
      </c>
      <c r="AK4" s="201">
        <v>0</v>
      </c>
      <c r="AL4" s="201">
        <v>0</v>
      </c>
      <c r="AM4" s="201">
        <v>13.13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8.42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0.98</v>
      </c>
      <c r="BA4" s="201">
        <v>0.45</v>
      </c>
      <c r="BB4" s="201">
        <v>2.2799999999999998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</v>
      </c>
      <c r="L5" s="201">
        <v>9.17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0.64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1.78</v>
      </c>
      <c r="AB5" s="201">
        <v>0</v>
      </c>
      <c r="AC5" s="201">
        <v>0</v>
      </c>
      <c r="AD5" s="201">
        <v>0</v>
      </c>
      <c r="AE5" s="201">
        <v>45.17</v>
      </c>
      <c r="AF5" s="201">
        <v>0</v>
      </c>
      <c r="AG5" s="201">
        <v>0</v>
      </c>
      <c r="AH5" s="201">
        <v>0</v>
      </c>
      <c r="AI5" s="201">
        <v>19</v>
      </c>
      <c r="AJ5" s="201">
        <v>0</v>
      </c>
      <c r="AK5" s="201">
        <v>0</v>
      </c>
      <c r="AL5" s="201">
        <v>0</v>
      </c>
      <c r="AM5" s="201">
        <v>13.13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8.42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0.45</v>
      </c>
      <c r="BB5" s="201">
        <v>2.2799999999999998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2.8</v>
      </c>
      <c r="L6" s="201">
        <v>9.17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0.64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1.78</v>
      </c>
      <c r="AB6" s="201">
        <v>0</v>
      </c>
      <c r="AC6" s="201">
        <v>0</v>
      </c>
      <c r="AD6" s="201">
        <v>0</v>
      </c>
      <c r="AE6" s="201">
        <v>44.28</v>
      </c>
      <c r="AF6" s="201">
        <v>0</v>
      </c>
      <c r="AG6" s="201">
        <v>0</v>
      </c>
      <c r="AH6" s="201">
        <v>0</v>
      </c>
      <c r="AI6" s="201">
        <v>19</v>
      </c>
      <c r="AJ6" s="201">
        <v>0</v>
      </c>
      <c r="AK6" s="201">
        <v>0</v>
      </c>
      <c r="AL6" s="201">
        <v>0</v>
      </c>
      <c r="AM6" s="201">
        <v>13.13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8.42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0.45</v>
      </c>
      <c r="BB6" s="201">
        <v>2.2799999999999998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2.8</v>
      </c>
      <c r="L7" s="201">
        <v>9.17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0.64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1.78</v>
      </c>
      <c r="AB7" s="201">
        <v>0</v>
      </c>
      <c r="AC7" s="201">
        <v>0</v>
      </c>
      <c r="AD7" s="201">
        <v>0</v>
      </c>
      <c r="AE7" s="201">
        <v>44.28</v>
      </c>
      <c r="AF7" s="201">
        <v>0</v>
      </c>
      <c r="AG7" s="201">
        <v>0</v>
      </c>
      <c r="AH7" s="201">
        <v>0</v>
      </c>
      <c r="AI7" s="201">
        <v>19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8.42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0.45</v>
      </c>
      <c r="BB7" s="201">
        <v>2.2799999999999998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2.8</v>
      </c>
      <c r="L8" s="201">
        <v>9.17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0.64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1.78</v>
      </c>
      <c r="AB8" s="201">
        <v>0</v>
      </c>
      <c r="AC8" s="201">
        <v>0</v>
      </c>
      <c r="AD8" s="201">
        <v>0</v>
      </c>
      <c r="AE8" s="201">
        <v>44.28</v>
      </c>
      <c r="AF8" s="201">
        <v>0</v>
      </c>
      <c r="AG8" s="201">
        <v>0</v>
      </c>
      <c r="AH8" s="201">
        <v>0</v>
      </c>
      <c r="AI8" s="201">
        <v>19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8.42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0.87</v>
      </c>
      <c r="BB8" s="201">
        <v>2.2799999999999998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2.8</v>
      </c>
      <c r="L9" s="201">
        <v>9.17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0.64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1.78</v>
      </c>
      <c r="AB9" s="201">
        <v>0</v>
      </c>
      <c r="AC9" s="201">
        <v>0</v>
      </c>
      <c r="AD9" s="201">
        <v>0</v>
      </c>
      <c r="AE9" s="201">
        <v>44.28</v>
      </c>
      <c r="AF9" s="201">
        <v>0</v>
      </c>
      <c r="AG9" s="201">
        <v>0</v>
      </c>
      <c r="AH9" s="201">
        <v>0</v>
      </c>
      <c r="AI9" s="201">
        <v>19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8.42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0.87</v>
      </c>
      <c r="BB9" s="201">
        <v>2.2799999999999998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2.8</v>
      </c>
      <c r="L10" s="201">
        <v>9.17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0.64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1.78</v>
      </c>
      <c r="AB10" s="201">
        <v>0</v>
      </c>
      <c r="AC10" s="201">
        <v>0</v>
      </c>
      <c r="AD10" s="201">
        <v>0</v>
      </c>
      <c r="AE10" s="201">
        <v>44.28</v>
      </c>
      <c r="AF10" s="201">
        <v>0</v>
      </c>
      <c r="AG10" s="201">
        <v>0</v>
      </c>
      <c r="AH10" s="201">
        <v>0</v>
      </c>
      <c r="AI10" s="201">
        <v>19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8.42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0.87</v>
      </c>
      <c r="BB10" s="201">
        <v>2.2799999999999998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2.8</v>
      </c>
      <c r="L11" s="201">
        <v>9.17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0.64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1.78</v>
      </c>
      <c r="AB11" s="201">
        <v>0</v>
      </c>
      <c r="AC11" s="201">
        <v>0</v>
      </c>
      <c r="AD11" s="201">
        <v>0</v>
      </c>
      <c r="AE11" s="201">
        <v>44.28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8.42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0.87</v>
      </c>
      <c r="BB11" s="201">
        <v>2.2799999999999998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2.8</v>
      </c>
      <c r="L12" s="201">
        <v>9.17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0.64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1.78</v>
      </c>
      <c r="AB12" s="201">
        <v>0</v>
      </c>
      <c r="AC12" s="201">
        <v>0</v>
      </c>
      <c r="AD12" s="201">
        <v>0</v>
      </c>
      <c r="AE12" s="201">
        <v>44.28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8.42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0.87</v>
      </c>
      <c r="BB12" s="201">
        <v>2.2799999999999998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</v>
      </c>
      <c r="L13" s="201">
        <v>9.17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0.64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1.78</v>
      </c>
      <c r="AB13" s="201">
        <v>0</v>
      </c>
      <c r="AC13" s="201">
        <v>0</v>
      </c>
      <c r="AD13" s="201">
        <v>0</v>
      </c>
      <c r="AE13" s="201">
        <v>44.28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8.42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0.87</v>
      </c>
      <c r="BB13" s="201">
        <v>2.39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2.8</v>
      </c>
      <c r="L14" s="201">
        <v>9.17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0.64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1.78</v>
      </c>
      <c r="AB14" s="201">
        <v>0</v>
      </c>
      <c r="AC14" s="201">
        <v>0</v>
      </c>
      <c r="AD14" s="201">
        <v>0</v>
      </c>
      <c r="AE14" s="201">
        <v>44.28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8.42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0.87</v>
      </c>
      <c r="BB14" s="201">
        <v>2.61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</v>
      </c>
      <c r="L15" s="201">
        <v>9.17</v>
      </c>
      <c r="M15" s="201">
        <v>2.56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0.64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1.78</v>
      </c>
      <c r="AB15" s="201">
        <v>0</v>
      </c>
      <c r="AC15" s="201">
        <v>0</v>
      </c>
      <c r="AD15" s="201">
        <v>0</v>
      </c>
      <c r="AE15" s="201">
        <v>44.28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8.42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0.87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2.8</v>
      </c>
      <c r="L16" s="201">
        <v>9.17</v>
      </c>
      <c r="M16" s="201">
        <v>2.56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0.64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1.78</v>
      </c>
      <c r="AB16" s="201">
        <v>0</v>
      </c>
      <c r="AC16" s="201">
        <v>0</v>
      </c>
      <c r="AD16" s="201">
        <v>0</v>
      </c>
      <c r="AE16" s="201">
        <v>44.28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8.42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0.87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2.8</v>
      </c>
      <c r="L17" s="201">
        <v>9.17</v>
      </c>
      <c r="M17" s="201">
        <v>2.56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0.64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1.78</v>
      </c>
      <c r="AB17" s="201">
        <v>0</v>
      </c>
      <c r="AC17" s="201">
        <v>0</v>
      </c>
      <c r="AD17" s="201">
        <v>0</v>
      </c>
      <c r="AE17" s="201">
        <v>44.28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8.42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0.87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2.8</v>
      </c>
      <c r="L18" s="201">
        <v>9.17</v>
      </c>
      <c r="M18" s="201">
        <v>2.56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0.64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1.78</v>
      </c>
      <c r="AB18" s="201">
        <v>0</v>
      </c>
      <c r="AC18" s="201">
        <v>0</v>
      </c>
      <c r="AD18" s="201">
        <v>0</v>
      </c>
      <c r="AE18" s="201">
        <v>44.28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8.42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0.87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2.8</v>
      </c>
      <c r="L19" s="201">
        <v>9.17</v>
      </c>
      <c r="M19" s="201">
        <v>2.56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0.64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1.78</v>
      </c>
      <c r="AB19" s="201">
        <v>0</v>
      </c>
      <c r="AC19" s="201">
        <v>0</v>
      </c>
      <c r="AD19" s="201">
        <v>0</v>
      </c>
      <c r="AE19" s="201">
        <v>44.28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8.42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0.87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2.8</v>
      </c>
      <c r="L20" s="201">
        <v>9.17</v>
      </c>
      <c r="M20" s="201">
        <v>2.56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0.64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1.78</v>
      </c>
      <c r="AB20" s="201">
        <v>0</v>
      </c>
      <c r="AC20" s="201">
        <v>0</v>
      </c>
      <c r="AD20" s="201">
        <v>0</v>
      </c>
      <c r="AE20" s="201">
        <v>44.28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8.42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0.87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</v>
      </c>
      <c r="L21" s="201">
        <v>9.17</v>
      </c>
      <c r="M21" s="201">
        <v>2.56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0.64</v>
      </c>
      <c r="S21" s="201">
        <v>0.63</v>
      </c>
      <c r="T21" s="201">
        <v>1.62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1.78</v>
      </c>
      <c r="AB21" s="201">
        <v>0</v>
      </c>
      <c r="AC21" s="201">
        <v>0</v>
      </c>
      <c r="AD21" s="201">
        <v>0</v>
      </c>
      <c r="AE21" s="201">
        <v>44.28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8.42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0.87</v>
      </c>
      <c r="BB21" s="20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2.8</v>
      </c>
      <c r="L22" s="201">
        <v>8.85</v>
      </c>
      <c r="M22" s="201">
        <v>2.56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0.64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1.78</v>
      </c>
      <c r="AB22" s="201">
        <v>0</v>
      </c>
      <c r="AC22" s="201">
        <v>0</v>
      </c>
      <c r="AD22" s="201">
        <v>0</v>
      </c>
      <c r="AE22" s="201">
        <v>44.28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8.42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0.87</v>
      </c>
      <c r="BB22" s="201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2.8</v>
      </c>
      <c r="L23" s="201">
        <v>9.0299999999999994</v>
      </c>
      <c r="M23" s="201">
        <v>2.56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0.64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1.78</v>
      </c>
      <c r="AB23" s="201">
        <v>0</v>
      </c>
      <c r="AC23" s="201">
        <v>0</v>
      </c>
      <c r="AD23" s="201">
        <v>0</v>
      </c>
      <c r="AE23" s="201">
        <v>44.28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8.42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0.87</v>
      </c>
      <c r="BB23" s="201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2.8</v>
      </c>
      <c r="L24" s="201">
        <v>8.83</v>
      </c>
      <c r="M24" s="201">
        <v>2.56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0.64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1.78</v>
      </c>
      <c r="AB24" s="201">
        <v>0</v>
      </c>
      <c r="AC24" s="201">
        <v>0</v>
      </c>
      <c r="AD24" s="201">
        <v>0</v>
      </c>
      <c r="AE24" s="201">
        <v>44.28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8.42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0.87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2.8</v>
      </c>
      <c r="L25" s="201">
        <v>9.17</v>
      </c>
      <c r="M25" s="201">
        <v>2.56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0.64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1.78</v>
      </c>
      <c r="AB25" s="201">
        <v>0</v>
      </c>
      <c r="AC25" s="201">
        <v>0</v>
      </c>
      <c r="AD25" s="201">
        <v>0</v>
      </c>
      <c r="AE25" s="201">
        <v>44.28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8.42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0.9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</v>
      </c>
      <c r="L26" s="201">
        <v>9.17</v>
      </c>
      <c r="M26" s="201">
        <v>2.56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0.64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1.78</v>
      </c>
      <c r="AB26" s="201">
        <v>0</v>
      </c>
      <c r="AC26" s="201">
        <v>0</v>
      </c>
      <c r="AD26" s="201">
        <v>0</v>
      </c>
      <c r="AE26" s="201">
        <v>44.28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8.42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0.9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</v>
      </c>
      <c r="L27" s="201">
        <v>9.17</v>
      </c>
      <c r="M27" s="201">
        <v>2.56</v>
      </c>
      <c r="N27" s="201">
        <v>2.85</v>
      </c>
      <c r="O27" s="201">
        <v>3.17</v>
      </c>
      <c r="P27" s="201">
        <v>5.22</v>
      </c>
      <c r="Q27" s="201">
        <v>0.41</v>
      </c>
      <c r="R27" s="201">
        <v>0.64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1.78</v>
      </c>
      <c r="AB27" s="201">
        <v>0</v>
      </c>
      <c r="AC27" s="201">
        <v>0</v>
      </c>
      <c r="AD27" s="201">
        <v>0</v>
      </c>
      <c r="AE27" s="201">
        <v>44.28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8.42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0.9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2.8</v>
      </c>
      <c r="L28" s="201">
        <v>9.17</v>
      </c>
      <c r="M28" s="201">
        <v>2.56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0.64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1.78</v>
      </c>
      <c r="AB28" s="201">
        <v>0</v>
      </c>
      <c r="AC28" s="201">
        <v>0</v>
      </c>
      <c r="AD28" s="201">
        <v>0</v>
      </c>
      <c r="AE28" s="201">
        <v>44.28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8.42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0.9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</v>
      </c>
      <c r="L29" s="201">
        <v>9.14</v>
      </c>
      <c r="M29" s="201">
        <v>2.56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0.64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1.78</v>
      </c>
      <c r="AB29" s="201">
        <v>0</v>
      </c>
      <c r="AC29" s="201">
        <v>0</v>
      </c>
      <c r="AD29" s="201">
        <v>0</v>
      </c>
      <c r="AE29" s="201">
        <v>44.28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8.42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0.9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</v>
      </c>
      <c r="L30" s="201">
        <v>9.48</v>
      </c>
      <c r="M30" s="201">
        <v>2.56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0.64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1.78</v>
      </c>
      <c r="AB30" s="201">
        <v>0</v>
      </c>
      <c r="AC30" s="201">
        <v>0</v>
      </c>
      <c r="AD30" s="201">
        <v>0</v>
      </c>
      <c r="AE30" s="201">
        <v>44.28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8.42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0.87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</v>
      </c>
      <c r="L31" s="201">
        <v>9.48</v>
      </c>
      <c r="M31" s="201">
        <v>2.56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0.64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1.78</v>
      </c>
      <c r="AB31" s="201">
        <v>0</v>
      </c>
      <c r="AC31" s="201">
        <v>0</v>
      </c>
      <c r="AD31" s="201">
        <v>0</v>
      </c>
      <c r="AE31" s="201">
        <v>44.28</v>
      </c>
      <c r="AF31" s="201">
        <v>0</v>
      </c>
      <c r="AG31" s="201">
        <v>0</v>
      </c>
      <c r="AH31" s="201">
        <v>0</v>
      </c>
      <c r="AI31" s="201">
        <v>18.87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8.42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0.87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</v>
      </c>
      <c r="L32" s="201">
        <v>9.17</v>
      </c>
      <c r="M32" s="201">
        <v>2.56</v>
      </c>
      <c r="N32" s="201">
        <v>2.85</v>
      </c>
      <c r="O32" s="201">
        <v>3.17</v>
      </c>
      <c r="P32" s="201">
        <v>5.22</v>
      </c>
      <c r="Q32" s="201">
        <v>0.41</v>
      </c>
      <c r="R32" s="201">
        <v>0.64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1.78</v>
      </c>
      <c r="AB32" s="201">
        <v>0</v>
      </c>
      <c r="AC32" s="201">
        <v>0</v>
      </c>
      <c r="AD32" s="201">
        <v>0</v>
      </c>
      <c r="AE32" s="201">
        <v>44.28</v>
      </c>
      <c r="AF32" s="201">
        <v>0</v>
      </c>
      <c r="AG32" s="201">
        <v>0</v>
      </c>
      <c r="AH32" s="201">
        <v>0</v>
      </c>
      <c r="AI32" s="201">
        <v>18.87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8.42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0.87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</v>
      </c>
      <c r="L33" s="201">
        <v>9.17</v>
      </c>
      <c r="M33" s="201">
        <v>2.56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0.64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1.78</v>
      </c>
      <c r="AB33" s="201">
        <v>0</v>
      </c>
      <c r="AC33" s="201">
        <v>0</v>
      </c>
      <c r="AD33" s="201">
        <v>0</v>
      </c>
      <c r="AE33" s="201">
        <v>44.28</v>
      </c>
      <c r="AF33" s="201">
        <v>0</v>
      </c>
      <c r="AG33" s="201">
        <v>0</v>
      </c>
      <c r="AH33" s="201">
        <v>0</v>
      </c>
      <c r="AI33" s="201">
        <v>18.87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8.42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0.87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</v>
      </c>
      <c r="L34" s="201">
        <v>9.17</v>
      </c>
      <c r="M34" s="201">
        <v>2.56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0.64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1.78</v>
      </c>
      <c r="AB34" s="201">
        <v>0</v>
      </c>
      <c r="AC34" s="201">
        <v>0</v>
      </c>
      <c r="AD34" s="201">
        <v>0</v>
      </c>
      <c r="AE34" s="201">
        <v>44.28</v>
      </c>
      <c r="AF34" s="201">
        <v>0</v>
      </c>
      <c r="AG34" s="201">
        <v>0</v>
      </c>
      <c r="AH34" s="201">
        <v>0</v>
      </c>
      <c r="AI34" s="201">
        <v>18.87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8.42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0.87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</v>
      </c>
      <c r="L35" s="201">
        <v>9.17</v>
      </c>
      <c r="M35" s="201">
        <v>2.56</v>
      </c>
      <c r="N35" s="201">
        <v>2.85</v>
      </c>
      <c r="O35" s="201">
        <v>3.17</v>
      </c>
      <c r="P35" s="201">
        <v>5.22</v>
      </c>
      <c r="Q35" s="201">
        <v>0.41</v>
      </c>
      <c r="R35" s="201">
        <v>0.64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1.78</v>
      </c>
      <c r="AB35" s="201">
        <v>0</v>
      </c>
      <c r="AC35" s="201">
        <v>0</v>
      </c>
      <c r="AD35" s="201">
        <v>0</v>
      </c>
      <c r="AE35" s="201">
        <v>44.28</v>
      </c>
      <c r="AF35" s="201">
        <v>0</v>
      </c>
      <c r="AG35" s="201">
        <v>0</v>
      </c>
      <c r="AH35" s="201">
        <v>0</v>
      </c>
      <c r="AI35" s="201">
        <v>18.87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0.87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</v>
      </c>
      <c r="L36" s="201">
        <v>9.17</v>
      </c>
      <c r="M36" s="201">
        <v>2.56</v>
      </c>
      <c r="N36" s="201">
        <v>2.85</v>
      </c>
      <c r="O36" s="201">
        <v>3.17</v>
      </c>
      <c r="P36" s="201">
        <v>5.22</v>
      </c>
      <c r="Q36" s="201">
        <v>0.41</v>
      </c>
      <c r="R36" s="201">
        <v>0.64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1.78</v>
      </c>
      <c r="AB36" s="201">
        <v>0</v>
      </c>
      <c r="AC36" s="201">
        <v>0</v>
      </c>
      <c r="AD36" s="201">
        <v>0</v>
      </c>
      <c r="AE36" s="201">
        <v>44.28</v>
      </c>
      <c r="AF36" s="201">
        <v>0</v>
      </c>
      <c r="AG36" s="201">
        <v>0</v>
      </c>
      <c r="AH36" s="201">
        <v>0</v>
      </c>
      <c r="AI36" s="201">
        <v>18.87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0.45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</v>
      </c>
      <c r="L37" s="201">
        <v>9.17</v>
      </c>
      <c r="M37" s="201">
        <v>2.56</v>
      </c>
      <c r="N37" s="201">
        <v>2.85</v>
      </c>
      <c r="O37" s="201">
        <v>3.17</v>
      </c>
      <c r="P37" s="201">
        <v>5.22</v>
      </c>
      <c r="Q37" s="201">
        <v>0.41</v>
      </c>
      <c r="R37" s="201">
        <v>0.64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1.78</v>
      </c>
      <c r="AB37" s="201">
        <v>0</v>
      </c>
      <c r="AC37" s="201">
        <v>0</v>
      </c>
      <c r="AD37" s="201">
        <v>0</v>
      </c>
      <c r="AE37" s="201">
        <v>44.28</v>
      </c>
      <c r="AF37" s="201">
        <v>0</v>
      </c>
      <c r="AG37" s="201">
        <v>0</v>
      </c>
      <c r="AH37" s="201">
        <v>0</v>
      </c>
      <c r="AI37" s="201">
        <v>19.54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0.43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</v>
      </c>
      <c r="L38" s="201">
        <v>9.17</v>
      </c>
      <c r="M38" s="201">
        <v>2.56</v>
      </c>
      <c r="N38" s="201">
        <v>2.85</v>
      </c>
      <c r="O38" s="201">
        <v>3.17</v>
      </c>
      <c r="P38" s="201">
        <v>5.22</v>
      </c>
      <c r="Q38" s="201">
        <v>0.41</v>
      </c>
      <c r="R38" s="201">
        <v>0.64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1.78</v>
      </c>
      <c r="AB38" s="201">
        <v>0</v>
      </c>
      <c r="AC38" s="201">
        <v>0</v>
      </c>
      <c r="AD38" s="201">
        <v>0</v>
      </c>
      <c r="AE38" s="201">
        <v>44.28</v>
      </c>
      <c r="AF38" s="201">
        <v>0</v>
      </c>
      <c r="AG38" s="201">
        <v>0</v>
      </c>
      <c r="AH38" s="201">
        <v>0</v>
      </c>
      <c r="AI38" s="201">
        <v>19.54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0.43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</v>
      </c>
      <c r="L39" s="201">
        <v>9.17</v>
      </c>
      <c r="M39" s="201">
        <v>2.56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0.64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1.78</v>
      </c>
      <c r="AB39" s="201">
        <v>0</v>
      </c>
      <c r="AC39" s="201">
        <v>0</v>
      </c>
      <c r="AD39" s="201">
        <v>0</v>
      </c>
      <c r="AE39" s="201">
        <v>44.28</v>
      </c>
      <c r="AF39" s="201">
        <v>0</v>
      </c>
      <c r="AG39" s="201">
        <v>0</v>
      </c>
      <c r="AH39" s="201">
        <v>0</v>
      </c>
      <c r="AI39" s="201">
        <v>19.54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0.43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</v>
      </c>
      <c r="L40" s="201">
        <v>9.17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0.64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1.78</v>
      </c>
      <c r="AB40" s="201">
        <v>0</v>
      </c>
      <c r="AC40" s="201">
        <v>0</v>
      </c>
      <c r="AD40" s="201">
        <v>0</v>
      </c>
      <c r="AE40" s="201">
        <v>44.28</v>
      </c>
      <c r="AF40" s="201">
        <v>0</v>
      </c>
      <c r="AG40" s="201">
        <v>0</v>
      </c>
      <c r="AH40" s="201">
        <v>0</v>
      </c>
      <c r="AI40" s="201">
        <v>19.54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0.43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</v>
      </c>
      <c r="L41" s="201">
        <v>9.17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0.64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1.78</v>
      </c>
      <c r="AB41" s="201">
        <v>0</v>
      </c>
      <c r="AC41" s="201">
        <v>0</v>
      </c>
      <c r="AD41" s="201">
        <v>0</v>
      </c>
      <c r="AE41" s="201">
        <v>44.28</v>
      </c>
      <c r="AF41" s="201">
        <v>0</v>
      </c>
      <c r="AG41" s="201">
        <v>0</v>
      </c>
      <c r="AH41" s="201">
        <v>0</v>
      </c>
      <c r="AI41" s="201">
        <v>19.54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0.43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</v>
      </c>
      <c r="L42" s="201">
        <v>9.17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0.64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1.78</v>
      </c>
      <c r="AB42" s="201">
        <v>0</v>
      </c>
      <c r="AC42" s="201">
        <v>0</v>
      </c>
      <c r="AD42" s="201">
        <v>0</v>
      </c>
      <c r="AE42" s="201">
        <v>44.28</v>
      </c>
      <c r="AF42" s="201">
        <v>0</v>
      </c>
      <c r="AG42" s="201">
        <v>0</v>
      </c>
      <c r="AH42" s="201">
        <v>0</v>
      </c>
      <c r="AI42" s="201">
        <v>19.54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0.43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</v>
      </c>
      <c r="L43" s="201">
        <v>9.17</v>
      </c>
      <c r="M43" s="201">
        <v>2.56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0.64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1.78</v>
      </c>
      <c r="AB43" s="201">
        <v>1.49</v>
      </c>
      <c r="AC43" s="201">
        <v>0</v>
      </c>
      <c r="AD43" s="201">
        <v>0</v>
      </c>
      <c r="AE43" s="201">
        <v>43.4</v>
      </c>
      <c r="AF43" s="201">
        <v>0</v>
      </c>
      <c r="AG43" s="201">
        <v>0</v>
      </c>
      <c r="AH43" s="201">
        <v>0</v>
      </c>
      <c r="AI43" s="201">
        <v>19.54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0.43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</v>
      </c>
      <c r="L44" s="201">
        <v>9.17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0.64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1.78</v>
      </c>
      <c r="AB44" s="201">
        <v>1.49</v>
      </c>
      <c r="AC44" s="201">
        <v>0</v>
      </c>
      <c r="AD44" s="201">
        <v>0</v>
      </c>
      <c r="AE44" s="201">
        <v>43.4</v>
      </c>
      <c r="AF44" s="201">
        <v>0</v>
      </c>
      <c r="AG44" s="201">
        <v>0</v>
      </c>
      <c r="AH44" s="201">
        <v>0</v>
      </c>
      <c r="AI44" s="201">
        <v>19.54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0.43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</v>
      </c>
      <c r="L45" s="201">
        <v>9.17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0.64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1.78</v>
      </c>
      <c r="AB45" s="201">
        <v>1.49</v>
      </c>
      <c r="AC45" s="201">
        <v>0</v>
      </c>
      <c r="AD45" s="201">
        <v>0</v>
      </c>
      <c r="AE45" s="201">
        <v>43.4</v>
      </c>
      <c r="AF45" s="201">
        <v>0</v>
      </c>
      <c r="AG45" s="201">
        <v>0</v>
      </c>
      <c r="AH45" s="201">
        <v>0</v>
      </c>
      <c r="AI45" s="201">
        <v>19.54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0.43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</v>
      </c>
      <c r="L46" s="201">
        <v>9.17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0.64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1.78</v>
      </c>
      <c r="AB46" s="201">
        <v>1.49</v>
      </c>
      <c r="AC46" s="201">
        <v>0</v>
      </c>
      <c r="AD46" s="201">
        <v>0</v>
      </c>
      <c r="AE46" s="201">
        <v>43.4</v>
      </c>
      <c r="AF46" s="201">
        <v>0</v>
      </c>
      <c r="AG46" s="201">
        <v>0</v>
      </c>
      <c r="AH46" s="201">
        <v>0</v>
      </c>
      <c r="AI46" s="201">
        <v>19.54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0.43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</v>
      </c>
      <c r="L47" s="201">
        <v>9.17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0.64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1.78</v>
      </c>
      <c r="AB47" s="201">
        <v>1.49</v>
      </c>
      <c r="AC47" s="201">
        <v>0</v>
      </c>
      <c r="AD47" s="201">
        <v>0</v>
      </c>
      <c r="AE47" s="201">
        <v>43.4</v>
      </c>
      <c r="AF47" s="201">
        <v>0</v>
      </c>
      <c r="AG47" s="201">
        <v>0</v>
      </c>
      <c r="AH47" s="201">
        <v>0</v>
      </c>
      <c r="AI47" s="201">
        <v>19.54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8.42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0.43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</v>
      </c>
      <c r="L48" s="201">
        <v>9.17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0.64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1.78</v>
      </c>
      <c r="AB48" s="201">
        <v>1.49</v>
      </c>
      <c r="AC48" s="201">
        <v>0</v>
      </c>
      <c r="AD48" s="201">
        <v>0</v>
      </c>
      <c r="AE48" s="201">
        <v>43.4</v>
      </c>
      <c r="AF48" s="201">
        <v>0</v>
      </c>
      <c r="AG48" s="201">
        <v>0</v>
      </c>
      <c r="AH48" s="201">
        <v>0</v>
      </c>
      <c r="AI48" s="201">
        <v>19.54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8.42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0.43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</v>
      </c>
      <c r="L49" s="201">
        <v>9.17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0.64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1.78</v>
      </c>
      <c r="AB49" s="201">
        <v>1.49</v>
      </c>
      <c r="AC49" s="201">
        <v>0</v>
      </c>
      <c r="AD49" s="201">
        <v>0</v>
      </c>
      <c r="AE49" s="201">
        <v>43.4</v>
      </c>
      <c r="AF49" s="201">
        <v>0</v>
      </c>
      <c r="AG49" s="201">
        <v>0</v>
      </c>
      <c r="AH49" s="201">
        <v>0</v>
      </c>
      <c r="AI49" s="201">
        <v>19.54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8.42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0.43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</v>
      </c>
      <c r="L50" s="201">
        <v>9.17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0.64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1.78</v>
      </c>
      <c r="AB50" s="201">
        <v>1.49</v>
      </c>
      <c r="AC50" s="201">
        <v>0</v>
      </c>
      <c r="AD50" s="201">
        <v>0</v>
      </c>
      <c r="AE50" s="201">
        <v>43.4</v>
      </c>
      <c r="AF50" s="201">
        <v>0</v>
      </c>
      <c r="AG50" s="201">
        <v>0</v>
      </c>
      <c r="AH50" s="201">
        <v>0</v>
      </c>
      <c r="AI50" s="201">
        <v>19.54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8.42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0.43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</v>
      </c>
      <c r="L51" s="201">
        <v>9.17</v>
      </c>
      <c r="M51" s="201">
        <v>2.56</v>
      </c>
      <c r="N51" s="201">
        <v>2.85</v>
      </c>
      <c r="O51" s="201">
        <v>3.17</v>
      </c>
      <c r="P51" s="201">
        <v>5.21</v>
      </c>
      <c r="Q51" s="201">
        <v>0.41</v>
      </c>
      <c r="R51" s="201">
        <v>0.64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1.77</v>
      </c>
      <c r="AB51" s="201">
        <v>1.49</v>
      </c>
      <c r="AC51" s="201">
        <v>0</v>
      </c>
      <c r="AD51" s="201">
        <v>0</v>
      </c>
      <c r="AE51" s="201">
        <v>42.8</v>
      </c>
      <c r="AF51" s="201">
        <v>0</v>
      </c>
      <c r="AG51" s="201">
        <v>0</v>
      </c>
      <c r="AH51" s="201">
        <v>0</v>
      </c>
      <c r="AI51" s="201">
        <v>19.54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0.43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</v>
      </c>
      <c r="L52" s="201">
        <v>9.17</v>
      </c>
      <c r="M52" s="201">
        <v>2.56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0.64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1.77</v>
      </c>
      <c r="AB52" s="201">
        <v>1.49</v>
      </c>
      <c r="AC52" s="201">
        <v>0</v>
      </c>
      <c r="AD52" s="201">
        <v>0</v>
      </c>
      <c r="AE52" s="201">
        <v>42.8</v>
      </c>
      <c r="AF52" s="201">
        <v>0</v>
      </c>
      <c r="AG52" s="201">
        <v>0</v>
      </c>
      <c r="AH52" s="201">
        <v>0</v>
      </c>
      <c r="AI52" s="201">
        <v>19.54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8.42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0.43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</v>
      </c>
      <c r="L53" s="201">
        <v>9.17</v>
      </c>
      <c r="M53" s="201">
        <v>2.56</v>
      </c>
      <c r="N53" s="201">
        <v>2.85</v>
      </c>
      <c r="O53" s="201">
        <v>3.15</v>
      </c>
      <c r="P53" s="201">
        <v>5.22</v>
      </c>
      <c r="Q53" s="201">
        <v>0.41</v>
      </c>
      <c r="R53" s="201">
        <v>0.64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1.78</v>
      </c>
      <c r="AB53" s="201">
        <v>0</v>
      </c>
      <c r="AC53" s="201">
        <v>0</v>
      </c>
      <c r="AD53" s="201">
        <v>0</v>
      </c>
      <c r="AE53" s="201">
        <v>42.8</v>
      </c>
      <c r="AF53" s="201">
        <v>0</v>
      </c>
      <c r="AG53" s="201">
        <v>0</v>
      </c>
      <c r="AH53" s="201">
        <v>0</v>
      </c>
      <c r="AI53" s="201">
        <v>19.54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8.42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0.43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</v>
      </c>
      <c r="L54" s="201">
        <v>9.17</v>
      </c>
      <c r="M54" s="201">
        <v>2.56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0.64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3.07</v>
      </c>
      <c r="AB54" s="201">
        <v>0</v>
      </c>
      <c r="AC54" s="201">
        <v>0</v>
      </c>
      <c r="AD54" s="201">
        <v>0</v>
      </c>
      <c r="AE54" s="201">
        <v>42.8</v>
      </c>
      <c r="AF54" s="201">
        <v>0</v>
      </c>
      <c r="AG54" s="201">
        <v>0</v>
      </c>
      <c r="AH54" s="201">
        <v>0</v>
      </c>
      <c r="AI54" s="201">
        <v>19.54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8.42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0.43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</v>
      </c>
      <c r="L55" s="201">
        <v>9.17</v>
      </c>
      <c r="M55" s="201">
        <v>2.56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0.64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3.07</v>
      </c>
      <c r="AB55" s="201">
        <v>0</v>
      </c>
      <c r="AC55" s="201">
        <v>0</v>
      </c>
      <c r="AD55" s="201">
        <v>0</v>
      </c>
      <c r="AE55" s="201">
        <v>42.8</v>
      </c>
      <c r="AF55" s="201">
        <v>0</v>
      </c>
      <c r="AG55" s="201">
        <v>0</v>
      </c>
      <c r="AH55" s="201">
        <v>0</v>
      </c>
      <c r="AI55" s="201">
        <v>19.54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8.42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0.43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</v>
      </c>
      <c r="L56" s="201">
        <v>9.17</v>
      </c>
      <c r="M56" s="201">
        <v>2.56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0.64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3.07</v>
      </c>
      <c r="AB56" s="201">
        <v>0</v>
      </c>
      <c r="AC56" s="201">
        <v>0</v>
      </c>
      <c r="AD56" s="201">
        <v>0</v>
      </c>
      <c r="AE56" s="201">
        <v>41.61</v>
      </c>
      <c r="AF56" s="201">
        <v>0</v>
      </c>
      <c r="AG56" s="201">
        <v>0</v>
      </c>
      <c r="AH56" s="201">
        <v>0</v>
      </c>
      <c r="AI56" s="201">
        <v>19.54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8.42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0.43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</v>
      </c>
      <c r="L57" s="201">
        <v>9.17</v>
      </c>
      <c r="M57" s="201">
        <v>2.56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0.64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3.07</v>
      </c>
      <c r="AB57" s="201">
        <v>0</v>
      </c>
      <c r="AC57" s="201">
        <v>0</v>
      </c>
      <c r="AD57" s="201">
        <v>0</v>
      </c>
      <c r="AE57" s="201">
        <v>41.61</v>
      </c>
      <c r="AF57" s="201">
        <v>0</v>
      </c>
      <c r="AG57" s="201">
        <v>0</v>
      </c>
      <c r="AH57" s="201">
        <v>0</v>
      </c>
      <c r="AI57" s="201">
        <v>19.54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8.42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0.43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</v>
      </c>
      <c r="L58" s="201">
        <v>9.17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0.64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1.77</v>
      </c>
      <c r="AB58" s="201">
        <v>0</v>
      </c>
      <c r="AC58" s="201">
        <v>0</v>
      </c>
      <c r="AD58" s="201">
        <v>0</v>
      </c>
      <c r="AE58" s="201">
        <v>41.61</v>
      </c>
      <c r="AF58" s="201">
        <v>0</v>
      </c>
      <c r="AG58" s="201">
        <v>0</v>
      </c>
      <c r="AH58" s="201">
        <v>0</v>
      </c>
      <c r="AI58" s="201">
        <v>19.54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8.42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0.43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</v>
      </c>
      <c r="L59" s="201">
        <v>9.17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0.64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1.77</v>
      </c>
      <c r="AB59" s="201">
        <v>0</v>
      </c>
      <c r="AC59" s="201">
        <v>0</v>
      </c>
      <c r="AD59" s="201">
        <v>0</v>
      </c>
      <c r="AE59" s="201">
        <v>41.9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8.42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0.43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</v>
      </c>
      <c r="L60" s="201">
        <v>9.17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0.64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1.77</v>
      </c>
      <c r="AB60" s="201">
        <v>1.49</v>
      </c>
      <c r="AC60" s="201">
        <v>0</v>
      </c>
      <c r="AD60" s="201">
        <v>0</v>
      </c>
      <c r="AE60" s="201">
        <v>41.9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8.42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0.43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</v>
      </c>
      <c r="L61" s="201">
        <v>9.17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0.64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1.77</v>
      </c>
      <c r="AB61" s="201">
        <v>1.49</v>
      </c>
      <c r="AC61" s="201">
        <v>0</v>
      </c>
      <c r="AD61" s="201">
        <v>0</v>
      </c>
      <c r="AE61" s="201">
        <v>41.9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8.42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0.43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</v>
      </c>
      <c r="L62" s="201">
        <v>9.17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0.64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1.77</v>
      </c>
      <c r="AB62" s="201">
        <v>1.49</v>
      </c>
      <c r="AC62" s="201">
        <v>0</v>
      </c>
      <c r="AD62" s="201">
        <v>0</v>
      </c>
      <c r="AE62" s="201">
        <v>41.9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8.42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0.43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</v>
      </c>
      <c r="L63" s="201">
        <v>9.17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0.63</v>
      </c>
      <c r="S63" s="201">
        <v>0.53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1.77</v>
      </c>
      <c r="AB63" s="201">
        <v>1.49</v>
      </c>
      <c r="AC63" s="201">
        <v>0</v>
      </c>
      <c r="AD63" s="201">
        <v>0</v>
      </c>
      <c r="AE63" s="201">
        <v>41.9</v>
      </c>
      <c r="AF63" s="201">
        <v>0</v>
      </c>
      <c r="AG63" s="201">
        <v>0</v>
      </c>
      <c r="AH63" s="201">
        <v>0</v>
      </c>
      <c r="AI63" s="201">
        <v>17.36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8.42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1.08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</v>
      </c>
      <c r="L64" s="201">
        <v>9.17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0.64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1.77</v>
      </c>
      <c r="AB64" s="201">
        <v>1.49</v>
      </c>
      <c r="AC64" s="201">
        <v>0</v>
      </c>
      <c r="AD64" s="201">
        <v>0</v>
      </c>
      <c r="AE64" s="201">
        <v>41.9</v>
      </c>
      <c r="AF64" s="201">
        <v>0</v>
      </c>
      <c r="AG64" s="201">
        <v>0</v>
      </c>
      <c r="AH64" s="201">
        <v>0</v>
      </c>
      <c r="AI64" s="201">
        <v>17.36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8.42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1.57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</v>
      </c>
      <c r="L65" s="201">
        <v>9.17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0.64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1.77</v>
      </c>
      <c r="AB65" s="201">
        <v>1.49</v>
      </c>
      <c r="AC65" s="201">
        <v>0</v>
      </c>
      <c r="AD65" s="201">
        <v>0</v>
      </c>
      <c r="AE65" s="201">
        <v>41.9</v>
      </c>
      <c r="AF65" s="201">
        <v>0</v>
      </c>
      <c r="AG65" s="201">
        <v>0</v>
      </c>
      <c r="AH65" s="201">
        <v>0</v>
      </c>
      <c r="AI65" s="201">
        <v>17.36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8.42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1.57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2.8</v>
      </c>
      <c r="L66" s="201">
        <v>9.17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0.64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1.77</v>
      </c>
      <c r="AB66" s="201">
        <v>0</v>
      </c>
      <c r="AC66" s="201">
        <v>0</v>
      </c>
      <c r="AD66" s="201">
        <v>0</v>
      </c>
      <c r="AE66" s="201">
        <v>41.9</v>
      </c>
      <c r="AF66" s="201">
        <v>0</v>
      </c>
      <c r="AG66" s="201">
        <v>0</v>
      </c>
      <c r="AH66" s="201">
        <v>0</v>
      </c>
      <c r="AI66" s="201">
        <v>17.36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8.42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1.57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</v>
      </c>
      <c r="L67" s="201">
        <v>9.17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0.64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1.77</v>
      </c>
      <c r="AB67" s="201">
        <v>0</v>
      </c>
      <c r="AC67" s="201">
        <v>0</v>
      </c>
      <c r="AD67" s="201">
        <v>0</v>
      </c>
      <c r="AE67" s="201">
        <v>41.9</v>
      </c>
      <c r="AF67" s="201">
        <v>0</v>
      </c>
      <c r="AG67" s="201">
        <v>0</v>
      </c>
      <c r="AH67" s="201">
        <v>0</v>
      </c>
      <c r="AI67" s="201">
        <v>17.36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8.42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1.57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</v>
      </c>
      <c r="L68" s="201">
        <v>9.17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0.64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1.77</v>
      </c>
      <c r="AB68" s="201">
        <v>0</v>
      </c>
      <c r="AC68" s="201">
        <v>0</v>
      </c>
      <c r="AD68" s="201">
        <v>0</v>
      </c>
      <c r="AE68" s="201">
        <v>41.9</v>
      </c>
      <c r="AF68" s="201">
        <v>0</v>
      </c>
      <c r="AG68" s="201">
        <v>0</v>
      </c>
      <c r="AH68" s="201">
        <v>0</v>
      </c>
      <c r="AI68" s="201">
        <v>17.36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8.42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1.57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</v>
      </c>
      <c r="L69" s="201">
        <v>9.17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0.64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1.77</v>
      </c>
      <c r="AB69" s="201">
        <v>0</v>
      </c>
      <c r="AC69" s="201">
        <v>0</v>
      </c>
      <c r="AD69" s="201">
        <v>0</v>
      </c>
      <c r="AE69" s="201">
        <v>41.9</v>
      </c>
      <c r="AF69" s="201">
        <v>0</v>
      </c>
      <c r="AG69" s="201">
        <v>0</v>
      </c>
      <c r="AH69" s="201">
        <v>0</v>
      </c>
      <c r="AI69" s="201">
        <v>13.9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8.42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1.57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2.8</v>
      </c>
      <c r="L70" s="201">
        <v>9.17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0.64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1.77</v>
      </c>
      <c r="AB70" s="201">
        <v>0</v>
      </c>
      <c r="AC70" s="201">
        <v>0</v>
      </c>
      <c r="AD70" s="201">
        <v>0</v>
      </c>
      <c r="AE70" s="201">
        <v>41.9</v>
      </c>
      <c r="AF70" s="201">
        <v>0</v>
      </c>
      <c r="AG70" s="201">
        <v>0</v>
      </c>
      <c r="AH70" s="201">
        <v>0</v>
      </c>
      <c r="AI70" s="201">
        <v>13.9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8.42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0.95</v>
      </c>
      <c r="BA70" s="201">
        <v>1.57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2.66</v>
      </c>
      <c r="L71" s="201">
        <v>9.17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0.64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1.77</v>
      </c>
      <c r="AB71" s="201">
        <v>0</v>
      </c>
      <c r="AC71" s="201">
        <v>0</v>
      </c>
      <c r="AD71" s="201">
        <v>0</v>
      </c>
      <c r="AE71" s="201">
        <v>41.9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8.42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0.95</v>
      </c>
      <c r="BA71" s="201">
        <v>1.57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</v>
      </c>
      <c r="L72" s="201">
        <v>9.17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0.64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1.77</v>
      </c>
      <c r="AB72" s="201">
        <v>0</v>
      </c>
      <c r="AC72" s="201">
        <v>0</v>
      </c>
      <c r="AD72" s="201">
        <v>0</v>
      </c>
      <c r="AE72" s="201">
        <v>41.9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8.42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0.95</v>
      </c>
      <c r="BA72" s="201">
        <v>1.57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2.88</v>
      </c>
      <c r="L73" s="201">
        <v>9.17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0.64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1.77</v>
      </c>
      <c r="AB73" s="201">
        <v>0</v>
      </c>
      <c r="AC73" s="201">
        <v>0</v>
      </c>
      <c r="AD73" s="201">
        <v>0</v>
      </c>
      <c r="AE73" s="201">
        <v>41.9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8.42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2.33</v>
      </c>
      <c r="BA73" s="201">
        <v>1.57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2.8</v>
      </c>
      <c r="L74" s="201">
        <v>9.17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0.64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1.77</v>
      </c>
      <c r="AB74" s="201">
        <v>0</v>
      </c>
      <c r="AC74" s="201">
        <v>0</v>
      </c>
      <c r="AD74" s="201">
        <v>0</v>
      </c>
      <c r="AE74" s="201">
        <v>41.9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8.42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2.35</v>
      </c>
      <c r="BA74" s="201">
        <v>1.57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</v>
      </c>
      <c r="L75" s="201">
        <v>9.17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0.64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1.77</v>
      </c>
      <c r="AB75" s="201">
        <v>0</v>
      </c>
      <c r="AC75" s="201">
        <v>0</v>
      </c>
      <c r="AD75" s="201">
        <v>0</v>
      </c>
      <c r="AE75" s="201">
        <v>41.9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8.42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2.35</v>
      </c>
      <c r="BA75" s="201">
        <v>1.62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</v>
      </c>
      <c r="L76" s="201">
        <v>9.17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0.64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1.77</v>
      </c>
      <c r="AB76" s="201">
        <v>0</v>
      </c>
      <c r="AC76" s="201">
        <v>0</v>
      </c>
      <c r="AD76" s="201">
        <v>0</v>
      </c>
      <c r="AE76" s="201">
        <v>41.9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8.42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3.53</v>
      </c>
      <c r="BA76" s="201">
        <v>2.0299999999999998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2.71</v>
      </c>
      <c r="L77" s="201">
        <v>9.09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0.64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1.78</v>
      </c>
      <c r="AB77" s="201">
        <v>0</v>
      </c>
      <c r="AC77" s="201">
        <v>0</v>
      </c>
      <c r="AD77" s="201">
        <v>0</v>
      </c>
      <c r="AE77" s="201">
        <v>42.5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8.42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3.53</v>
      </c>
      <c r="BA77" s="201">
        <v>2.7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</v>
      </c>
      <c r="L78" s="201">
        <v>9.17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0.64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42.5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8.42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2.89</v>
      </c>
      <c r="L79" s="201">
        <v>9.17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0.64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42.5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8.42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</v>
      </c>
      <c r="L80" s="201">
        <v>9.17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0.64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42.5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8.42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2.64</v>
      </c>
      <c r="L81" s="201">
        <v>9.17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0.64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42.5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8.42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2.71</v>
      </c>
      <c r="L82" s="201">
        <v>9.17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0.64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42.5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8.42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3.15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2.75</v>
      </c>
      <c r="L83" s="201">
        <v>9.17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0.64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42.5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8.42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3.15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2.8</v>
      </c>
      <c r="L84" s="201">
        <v>9.17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0.64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42.5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8.42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2.93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2.86</v>
      </c>
      <c r="L85" s="201">
        <v>9.17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0.64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42.5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8.42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2.93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2.8</v>
      </c>
      <c r="L86" s="201">
        <v>9.17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0.64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42.5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8.42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4.7</v>
      </c>
      <c r="BA86" s="201">
        <v>2.61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0.68</v>
      </c>
      <c r="K87" s="201">
        <v>2.8</v>
      </c>
      <c r="L87" s="201">
        <v>9.17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0.64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42.5</v>
      </c>
      <c r="AF87" s="201">
        <v>0</v>
      </c>
      <c r="AG87" s="201">
        <v>0</v>
      </c>
      <c r="AH87" s="201">
        <v>0</v>
      </c>
      <c r="AI87" s="201">
        <v>19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8.42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4.7</v>
      </c>
      <c r="BA87" s="201">
        <v>2.61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2.8</v>
      </c>
      <c r="L88" s="201">
        <v>9.17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0.64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42.5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8.42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4.7</v>
      </c>
      <c r="BA88" s="201">
        <v>2.61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2.8</v>
      </c>
      <c r="L89" s="201">
        <v>9.17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0.64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42.5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8.42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4.7</v>
      </c>
      <c r="BA89" s="201">
        <v>2.7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2.8</v>
      </c>
      <c r="L90" s="201">
        <v>9.17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0.64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42.5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8.42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2.7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2.8</v>
      </c>
      <c r="L91" s="201">
        <v>9.1199999999999992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0.64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43.1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8.42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2.7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2.8</v>
      </c>
      <c r="L92" s="201">
        <v>9.17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0.64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43.1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8.42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2.7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2.72</v>
      </c>
      <c r="L93" s="201">
        <v>9.17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0.64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43.1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8.42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2.7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2.8</v>
      </c>
      <c r="L94" s="201">
        <v>9.17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0.64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43.1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8.42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4.7</v>
      </c>
      <c r="BA94" s="201">
        <v>2.7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2.8</v>
      </c>
      <c r="L95" s="201">
        <v>9.17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0.64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43.1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8.42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3.37</v>
      </c>
      <c r="BA95" s="201">
        <v>2.61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2.8</v>
      </c>
      <c r="L96" s="201">
        <v>9.17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0.64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43.1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8.42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1.96</v>
      </c>
      <c r="BA96" s="201">
        <v>2.44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2.8</v>
      </c>
      <c r="L97" s="201">
        <v>9.17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0.64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42.5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8.42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1.96</v>
      </c>
      <c r="BA97" s="201">
        <v>1.42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2.8</v>
      </c>
      <c r="L98" s="201">
        <v>9.17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0.64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42.5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8.42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1.07</v>
      </c>
      <c r="BA98" s="201">
        <v>0.87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1.7000000000000001E-4</v>
      </c>
      <c r="K99">
        <f t="shared" si="0"/>
        <v>6.7105000000000095E-2</v>
      </c>
      <c r="L99">
        <f t="shared" si="0"/>
        <v>0.21999499999999969</v>
      </c>
      <c r="M99">
        <f t="shared" si="0"/>
        <v>6.1440000000000043E-2</v>
      </c>
      <c r="N99">
        <f t="shared" si="0"/>
        <v>6.8399999999999947E-2</v>
      </c>
      <c r="O99">
        <f t="shared" si="0"/>
        <v>7.6074999999999962E-2</v>
      </c>
      <c r="P99">
        <f t="shared" si="0"/>
        <v>0.12527750000000032</v>
      </c>
      <c r="Q99">
        <f t="shared" si="0"/>
        <v>9.8399999999999876E-3</v>
      </c>
      <c r="R99">
        <f t="shared" si="0"/>
        <v>1.535750000000001E-2</v>
      </c>
      <c r="S99">
        <f t="shared" si="0"/>
        <v>1.5095000000000025E-2</v>
      </c>
      <c r="T99">
        <f t="shared" si="0"/>
        <v>3.7689999999999911E-2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4.5532500000000066E-2</v>
      </c>
      <c r="AB99">
        <f t="shared" si="0"/>
        <v>5.9599999999999983E-3</v>
      </c>
      <c r="AC99">
        <f t="shared" si="0"/>
        <v>0</v>
      </c>
      <c r="AD99">
        <f t="shared" si="0"/>
        <v>0</v>
      </c>
      <c r="AE99">
        <f t="shared" si="0"/>
        <v>1.0381750000000007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0.45212499999999961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1.3130000000000001E-2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0.2020799999999997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2.7269999999999996E-2</v>
      </c>
      <c r="BA99">
        <f t="shared" si="0"/>
        <v>2.9875000000000006E-2</v>
      </c>
      <c r="BB99">
        <f t="shared" si="0"/>
        <v>6.5932500000000047E-2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9.11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9.11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9.11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8.8800000000000008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8.8800000000000008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8.8800000000000008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8.8800000000000008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8.8800000000000008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8.8800000000000008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8.8800000000000008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8.8800000000000008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8.76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8.76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8.76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8.76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8.76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8.51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8.51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8.51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8.57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8.57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8.57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8.57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8.57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8.57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8.57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8.57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8.57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8.57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8.57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8.57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8.57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8.57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8.57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8.57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8.57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8.57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8.69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8.69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8.69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8.69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8.69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8.69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8.69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8.69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8.69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8.69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8.69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8.69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8.69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8.69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8.82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8.82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8.82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8.82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8.82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8.82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8.69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8.69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0.21173000000000047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300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300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300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148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300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148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298.83</v>
      </c>
      <c r="P7" s="201">
        <v>0</v>
      </c>
    </row>
    <row r="8" spans="1:17">
      <c r="A8" t="s">
        <v>50</v>
      </c>
      <c r="C8" s="24">
        <v>33</v>
      </c>
      <c r="D8" s="24">
        <v>0</v>
      </c>
      <c r="E8" s="24">
        <v>0</v>
      </c>
      <c r="F8" s="24">
        <v>0</v>
      </c>
      <c r="G8" s="201">
        <v>148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298.83</v>
      </c>
      <c r="P8" s="201">
        <v>0</v>
      </c>
    </row>
    <row r="9" spans="1:17">
      <c r="A9" t="s">
        <v>51</v>
      </c>
      <c r="C9" s="24">
        <v>33</v>
      </c>
      <c r="D9" s="24">
        <v>0</v>
      </c>
      <c r="E9" s="24">
        <v>0</v>
      </c>
      <c r="F9" s="24">
        <v>0</v>
      </c>
      <c r="G9" s="201">
        <v>148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298.83</v>
      </c>
      <c r="P9" s="201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201">
        <v>148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298.83</v>
      </c>
      <c r="P10" s="201">
        <v>0</v>
      </c>
    </row>
    <row r="11" spans="1:17">
      <c r="A11" t="s">
        <v>53</v>
      </c>
      <c r="C11" s="24">
        <v>32</v>
      </c>
      <c r="D11" s="24">
        <v>0</v>
      </c>
      <c r="E11" s="24">
        <v>0</v>
      </c>
      <c r="F11" s="24">
        <v>0</v>
      </c>
      <c r="G11" s="201">
        <v>148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170</v>
      </c>
      <c r="P11" s="201">
        <v>0</v>
      </c>
    </row>
    <row r="12" spans="1:17">
      <c r="A12" t="s">
        <v>54</v>
      </c>
      <c r="C12" s="24">
        <v>32</v>
      </c>
      <c r="D12" s="24">
        <v>0</v>
      </c>
      <c r="E12" s="24">
        <v>0</v>
      </c>
      <c r="F12" s="24">
        <v>0</v>
      </c>
      <c r="G12" s="201">
        <v>148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32</v>
      </c>
      <c r="D13" s="24">
        <v>0</v>
      </c>
      <c r="E13" s="24">
        <v>0</v>
      </c>
      <c r="F13" s="24">
        <v>0</v>
      </c>
      <c r="G13" s="201">
        <v>148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32</v>
      </c>
      <c r="D14" s="24">
        <v>0</v>
      </c>
      <c r="E14" s="24">
        <v>0</v>
      </c>
      <c r="F14" s="24">
        <v>0</v>
      </c>
      <c r="G14" s="201">
        <v>148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32</v>
      </c>
      <c r="D15" s="24">
        <v>0</v>
      </c>
      <c r="E15" s="24">
        <v>0</v>
      </c>
      <c r="F15" s="24">
        <v>0</v>
      </c>
      <c r="G15" s="201">
        <v>148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32</v>
      </c>
      <c r="D16" s="24">
        <v>0</v>
      </c>
      <c r="E16" s="24">
        <v>0</v>
      </c>
      <c r="F16" s="24">
        <v>0</v>
      </c>
      <c r="G16" s="201">
        <v>148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32</v>
      </c>
      <c r="D17" s="24">
        <v>0</v>
      </c>
      <c r="E17" s="24">
        <v>0</v>
      </c>
      <c r="F17" s="24">
        <v>0</v>
      </c>
      <c r="G17" s="201">
        <v>148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32</v>
      </c>
      <c r="D18" s="24">
        <v>0</v>
      </c>
      <c r="E18" s="24">
        <v>0</v>
      </c>
      <c r="F18" s="24">
        <v>0</v>
      </c>
      <c r="G18" s="201">
        <v>148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32</v>
      </c>
      <c r="D19" s="24">
        <v>0</v>
      </c>
      <c r="E19" s="24">
        <v>0</v>
      </c>
      <c r="F19" s="24">
        <v>0</v>
      </c>
      <c r="G19" s="201">
        <v>148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201">
        <v>148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201">
        <v>148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201">
        <v>148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201">
        <v>148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201">
        <v>148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201">
        <v>148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201">
        <v>148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201">
        <v>148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33</v>
      </c>
      <c r="D28" s="24">
        <v>0</v>
      </c>
      <c r="E28" s="24">
        <v>0</v>
      </c>
      <c r="F28" s="24">
        <v>0</v>
      </c>
      <c r="G28" s="201">
        <v>148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33</v>
      </c>
      <c r="D29" s="24">
        <v>0</v>
      </c>
      <c r="E29" s="24">
        <v>0</v>
      </c>
      <c r="F29" s="24">
        <v>0</v>
      </c>
      <c r="G29" s="201">
        <v>148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33</v>
      </c>
      <c r="D30" s="24">
        <v>0</v>
      </c>
      <c r="E30" s="24">
        <v>0</v>
      </c>
      <c r="F30" s="24">
        <v>0</v>
      </c>
      <c r="G30" s="201">
        <v>148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148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148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148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148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148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148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148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148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32</v>
      </c>
      <c r="D39" s="24">
        <v>0</v>
      </c>
      <c r="E39" s="24">
        <v>0</v>
      </c>
      <c r="F39" s="24">
        <v>0</v>
      </c>
      <c r="G39" s="201">
        <v>148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32</v>
      </c>
      <c r="D40" s="24">
        <v>0</v>
      </c>
      <c r="E40" s="24">
        <v>0</v>
      </c>
      <c r="F40" s="24">
        <v>0</v>
      </c>
      <c r="G40" s="201">
        <v>148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32</v>
      </c>
      <c r="D41" s="24">
        <v>0</v>
      </c>
      <c r="E41" s="24">
        <v>0</v>
      </c>
      <c r="F41" s="24">
        <v>0</v>
      </c>
      <c r="G41" s="201">
        <v>148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201">
        <v>148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32</v>
      </c>
      <c r="D43" s="24">
        <v>25</v>
      </c>
      <c r="E43" s="24">
        <v>0</v>
      </c>
      <c r="F43" s="24">
        <v>0</v>
      </c>
      <c r="G43" s="201">
        <v>145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32</v>
      </c>
      <c r="D44" s="24">
        <v>25</v>
      </c>
      <c r="E44" s="24">
        <v>0</v>
      </c>
      <c r="F44" s="24">
        <v>0</v>
      </c>
      <c r="G44" s="201">
        <v>145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32</v>
      </c>
      <c r="D45" s="24">
        <v>25</v>
      </c>
      <c r="E45" s="24">
        <v>0</v>
      </c>
      <c r="F45" s="24">
        <v>0</v>
      </c>
      <c r="G45" s="201">
        <v>145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32</v>
      </c>
      <c r="D46" s="24">
        <v>25</v>
      </c>
      <c r="E46" s="24">
        <v>0</v>
      </c>
      <c r="F46" s="24">
        <v>0</v>
      </c>
      <c r="G46" s="201">
        <v>145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32</v>
      </c>
      <c r="D47" s="24">
        <v>25</v>
      </c>
      <c r="E47" s="24">
        <v>0</v>
      </c>
      <c r="F47" s="24">
        <v>0</v>
      </c>
      <c r="G47" s="201">
        <v>145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32</v>
      </c>
      <c r="D48" s="24">
        <v>25</v>
      </c>
      <c r="E48" s="24">
        <v>0</v>
      </c>
      <c r="F48" s="24">
        <v>0</v>
      </c>
      <c r="G48" s="201">
        <v>145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32</v>
      </c>
      <c r="D49" s="24">
        <v>25</v>
      </c>
      <c r="E49" s="24">
        <v>0</v>
      </c>
      <c r="F49" s="24">
        <v>0</v>
      </c>
      <c r="G49" s="201">
        <v>145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32</v>
      </c>
      <c r="D50" s="24">
        <v>25</v>
      </c>
      <c r="E50" s="24">
        <v>0</v>
      </c>
      <c r="F50" s="24">
        <v>0</v>
      </c>
      <c r="G50" s="201">
        <v>145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31</v>
      </c>
      <c r="D51" s="24">
        <v>25</v>
      </c>
      <c r="E51" s="24">
        <v>0</v>
      </c>
      <c r="F51" s="24">
        <v>0</v>
      </c>
      <c r="G51" s="201">
        <v>143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31</v>
      </c>
      <c r="D52" s="24">
        <v>25</v>
      </c>
      <c r="E52" s="24">
        <v>0</v>
      </c>
      <c r="F52" s="24">
        <v>0</v>
      </c>
      <c r="G52" s="201">
        <v>143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1">
        <v>143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62</v>
      </c>
      <c r="D54" s="24">
        <v>0</v>
      </c>
      <c r="E54" s="24">
        <v>0</v>
      </c>
      <c r="F54" s="24">
        <v>0</v>
      </c>
      <c r="G54" s="201">
        <v>143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62</v>
      </c>
      <c r="D55" s="24">
        <v>0</v>
      </c>
      <c r="E55" s="24">
        <v>0</v>
      </c>
      <c r="F55" s="24">
        <v>0</v>
      </c>
      <c r="G55" s="201">
        <v>143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62</v>
      </c>
      <c r="D56" s="24">
        <v>0</v>
      </c>
      <c r="E56" s="24">
        <v>0</v>
      </c>
      <c r="F56" s="24">
        <v>0</v>
      </c>
      <c r="G56" s="201">
        <v>139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62</v>
      </c>
      <c r="D57" s="24">
        <v>0</v>
      </c>
      <c r="E57" s="24">
        <v>0</v>
      </c>
      <c r="F57" s="24">
        <v>0</v>
      </c>
      <c r="G57" s="201">
        <v>139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201">
        <v>139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201">
        <v>140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31</v>
      </c>
      <c r="D60" s="24">
        <v>25</v>
      </c>
      <c r="E60" s="24">
        <v>0</v>
      </c>
      <c r="F60" s="24">
        <v>0</v>
      </c>
      <c r="G60" s="201">
        <v>140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31</v>
      </c>
      <c r="D61" s="24">
        <v>25</v>
      </c>
      <c r="E61" s="24">
        <v>0</v>
      </c>
      <c r="F61" s="24">
        <v>0</v>
      </c>
      <c r="G61" s="201">
        <v>140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31</v>
      </c>
      <c r="D62" s="24">
        <v>25</v>
      </c>
      <c r="E62" s="24">
        <v>0</v>
      </c>
      <c r="F62" s="24">
        <v>0</v>
      </c>
      <c r="G62" s="201">
        <v>140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31</v>
      </c>
      <c r="D63" s="24">
        <v>25</v>
      </c>
      <c r="E63" s="24">
        <v>0</v>
      </c>
      <c r="F63" s="24">
        <v>0</v>
      </c>
      <c r="G63" s="201">
        <v>140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31</v>
      </c>
      <c r="D64" s="24">
        <v>25</v>
      </c>
      <c r="E64" s="24">
        <v>0</v>
      </c>
      <c r="F64" s="24">
        <v>0</v>
      </c>
      <c r="G64" s="201">
        <v>140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31</v>
      </c>
      <c r="D65" s="24">
        <v>25</v>
      </c>
      <c r="E65" s="24">
        <v>0</v>
      </c>
      <c r="F65" s="24">
        <v>0</v>
      </c>
      <c r="G65" s="201">
        <v>140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201">
        <v>140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201">
        <v>140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201">
        <v>140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201">
        <v>140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201">
        <v>140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201">
        <v>140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201">
        <v>140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201">
        <v>140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201">
        <v>140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201">
        <v>140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201">
        <v>140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201">
        <v>142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1">
        <v>142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201">
        <v>142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142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142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1">
        <v>142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142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142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142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150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142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250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142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292.60000000000002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142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292.60000000000002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142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292.60000000000002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142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292.60000000000002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144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292.60000000000002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144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292.60000000000002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144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292.60000000000002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144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292.60000000000002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144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292.60000000000002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144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292.60000000000002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142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292.60000000000002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142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292.60000000000002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0.81274999999999997</v>
      </c>
      <c r="D99" s="114">
        <f t="shared" si="0"/>
        <v>0.1</v>
      </c>
      <c r="E99" s="114">
        <f t="shared" si="0"/>
        <v>0</v>
      </c>
      <c r="F99" s="114">
        <f t="shared" si="0"/>
        <v>0</v>
      </c>
      <c r="G99" s="114">
        <f t="shared" si="0"/>
        <v>3.4685000000000001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4.3566299999999991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36.11</v>
      </c>
      <c r="H3" s="201">
        <v>0</v>
      </c>
      <c r="I3" s="201">
        <v>0</v>
      </c>
      <c r="J3" s="201">
        <v>45.45</v>
      </c>
      <c r="K3" s="201">
        <v>16.71</v>
      </c>
      <c r="L3" s="201">
        <v>3.82</v>
      </c>
      <c r="M3" s="201">
        <v>2.16</v>
      </c>
      <c r="N3" s="201">
        <v>1.79</v>
      </c>
      <c r="O3" s="201">
        <v>2.5</v>
      </c>
      <c r="P3" s="201">
        <v>1.06</v>
      </c>
      <c r="Q3" s="201">
        <v>0.33</v>
      </c>
      <c r="R3" s="201">
        <v>0.32</v>
      </c>
      <c r="S3" s="201">
        <v>0.4</v>
      </c>
      <c r="T3" s="201">
        <v>0.05</v>
      </c>
      <c r="U3" s="201">
        <v>1.65</v>
      </c>
      <c r="V3" s="201">
        <v>0.2</v>
      </c>
      <c r="W3" s="201">
        <v>0.66</v>
      </c>
      <c r="X3" s="201">
        <v>2.12</v>
      </c>
      <c r="Y3" s="201">
        <v>0</v>
      </c>
      <c r="Z3" s="201">
        <v>4</v>
      </c>
      <c r="AA3" s="201">
        <v>1.29</v>
      </c>
      <c r="AB3" s="201">
        <v>0</v>
      </c>
      <c r="AC3" s="201">
        <v>1.1299999999999999</v>
      </c>
      <c r="AD3" s="201">
        <v>22.43</v>
      </c>
      <c r="AE3" s="201">
        <v>0</v>
      </c>
      <c r="AF3" s="201">
        <v>0</v>
      </c>
      <c r="AG3" s="201">
        <v>33.83</v>
      </c>
      <c r="AH3" s="201">
        <v>0</v>
      </c>
      <c r="AI3" s="201">
        <v>5.66</v>
      </c>
      <c r="AJ3" s="201">
        <v>0</v>
      </c>
      <c r="AK3" s="201">
        <v>-6.95</v>
      </c>
      <c r="AL3" s="201">
        <v>0</v>
      </c>
      <c r="AM3" s="201">
        <v>0</v>
      </c>
      <c r="AN3" s="201">
        <v>0</v>
      </c>
      <c r="AO3" s="201">
        <v>11.96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0.26</v>
      </c>
      <c r="AV3" s="201">
        <v>0.18</v>
      </c>
      <c r="AW3" s="201">
        <v>0.06</v>
      </c>
      <c r="AX3" s="201">
        <v>0.03</v>
      </c>
      <c r="AY3" s="201">
        <v>0.24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36.11</v>
      </c>
      <c r="H4" s="201">
        <v>0</v>
      </c>
      <c r="I4" s="201">
        <v>0</v>
      </c>
      <c r="J4" s="201">
        <v>45.45</v>
      </c>
      <c r="K4" s="201">
        <v>16.71</v>
      </c>
      <c r="L4" s="201">
        <v>3.82</v>
      </c>
      <c r="M4" s="201">
        <v>2.16</v>
      </c>
      <c r="N4" s="201">
        <v>1.79</v>
      </c>
      <c r="O4" s="201">
        <v>2.5</v>
      </c>
      <c r="P4" s="201">
        <v>1.06</v>
      </c>
      <c r="Q4" s="201">
        <v>0.33</v>
      </c>
      <c r="R4" s="201">
        <v>0.32</v>
      </c>
      <c r="S4" s="201">
        <v>0.4</v>
      </c>
      <c r="T4" s="201">
        <v>0.05</v>
      </c>
      <c r="U4" s="201">
        <v>1.82</v>
      </c>
      <c r="V4" s="201">
        <v>0.21</v>
      </c>
      <c r="W4" s="201">
        <v>0.66</v>
      </c>
      <c r="X4" s="201">
        <v>2.12</v>
      </c>
      <c r="Y4" s="201">
        <v>0</v>
      </c>
      <c r="Z4" s="201">
        <v>4</v>
      </c>
      <c r="AA4" s="201">
        <v>1.29</v>
      </c>
      <c r="AB4" s="201">
        <v>0</v>
      </c>
      <c r="AC4" s="201">
        <v>1.1299999999999999</v>
      </c>
      <c r="AD4" s="201">
        <v>22.43</v>
      </c>
      <c r="AE4" s="201">
        <v>0</v>
      </c>
      <c r="AF4" s="201">
        <v>0</v>
      </c>
      <c r="AG4" s="201">
        <v>33.83</v>
      </c>
      <c r="AH4" s="201">
        <v>0</v>
      </c>
      <c r="AI4" s="201">
        <v>5.66</v>
      </c>
      <c r="AJ4" s="201">
        <v>0</v>
      </c>
      <c r="AK4" s="201">
        <v>-6.95</v>
      </c>
      <c r="AL4" s="201">
        <v>0</v>
      </c>
      <c r="AM4" s="201">
        <v>0</v>
      </c>
      <c r="AN4" s="201">
        <v>0</v>
      </c>
      <c r="AO4" s="201">
        <v>11.96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0.26</v>
      </c>
      <c r="AV4" s="201">
        <v>0.18</v>
      </c>
      <c r="AW4" s="201">
        <v>0.06</v>
      </c>
      <c r="AX4" s="201">
        <v>0.03</v>
      </c>
      <c r="AY4" s="201">
        <v>0.15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36.11</v>
      </c>
      <c r="H5" s="201">
        <v>0</v>
      </c>
      <c r="I5" s="201">
        <v>0</v>
      </c>
      <c r="J5" s="201">
        <v>45.45</v>
      </c>
      <c r="K5" s="201">
        <v>16.71</v>
      </c>
      <c r="L5" s="201">
        <v>3.82</v>
      </c>
      <c r="M5" s="201">
        <v>2.16</v>
      </c>
      <c r="N5" s="201">
        <v>1.79</v>
      </c>
      <c r="O5" s="201">
        <v>2.5</v>
      </c>
      <c r="P5" s="201">
        <v>1.06</v>
      </c>
      <c r="Q5" s="201">
        <v>0.33</v>
      </c>
      <c r="R5" s="201">
        <v>0.32</v>
      </c>
      <c r="S5" s="201">
        <v>0.4</v>
      </c>
      <c r="T5" s="201">
        <v>0.05</v>
      </c>
      <c r="U5" s="201">
        <v>1.85</v>
      </c>
      <c r="V5" s="201">
        <v>0.21</v>
      </c>
      <c r="W5" s="201">
        <v>0.66</v>
      </c>
      <c r="X5" s="201">
        <v>2.12</v>
      </c>
      <c r="Y5" s="201">
        <v>0</v>
      </c>
      <c r="Z5" s="201">
        <v>4</v>
      </c>
      <c r="AA5" s="201">
        <v>1.29</v>
      </c>
      <c r="AB5" s="201">
        <v>0</v>
      </c>
      <c r="AC5" s="201">
        <v>1.1299999999999999</v>
      </c>
      <c r="AD5" s="201">
        <v>22.43</v>
      </c>
      <c r="AE5" s="201">
        <v>0</v>
      </c>
      <c r="AF5" s="201">
        <v>0</v>
      </c>
      <c r="AG5" s="201">
        <v>33.83</v>
      </c>
      <c r="AH5" s="201">
        <v>0</v>
      </c>
      <c r="AI5" s="201">
        <v>5.66</v>
      </c>
      <c r="AJ5" s="201">
        <v>0</v>
      </c>
      <c r="AK5" s="201">
        <v>-6.95</v>
      </c>
      <c r="AL5" s="201">
        <v>0</v>
      </c>
      <c r="AM5" s="201">
        <v>0</v>
      </c>
      <c r="AN5" s="201">
        <v>0</v>
      </c>
      <c r="AO5" s="201">
        <v>11.96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0.26</v>
      </c>
      <c r="AV5" s="201">
        <v>0.18</v>
      </c>
      <c r="AW5" s="201">
        <v>0</v>
      </c>
      <c r="AX5" s="201">
        <v>0.03</v>
      </c>
      <c r="AY5" s="201">
        <v>0.14000000000000001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36.11</v>
      </c>
      <c r="H6" s="201">
        <v>0</v>
      </c>
      <c r="I6" s="201">
        <v>0</v>
      </c>
      <c r="J6" s="201">
        <v>45.45</v>
      </c>
      <c r="K6" s="201">
        <v>16.71</v>
      </c>
      <c r="L6" s="201">
        <v>3.82</v>
      </c>
      <c r="M6" s="201">
        <v>2.16</v>
      </c>
      <c r="N6" s="201">
        <v>1.79</v>
      </c>
      <c r="O6" s="201">
        <v>2.5</v>
      </c>
      <c r="P6" s="201">
        <v>1.06</v>
      </c>
      <c r="Q6" s="201">
        <v>0.33</v>
      </c>
      <c r="R6" s="201">
        <v>0.32</v>
      </c>
      <c r="S6" s="201">
        <v>0.4</v>
      </c>
      <c r="T6" s="201">
        <v>0.05</v>
      </c>
      <c r="U6" s="201">
        <v>1.66</v>
      </c>
      <c r="V6" s="201">
        <v>0.21</v>
      </c>
      <c r="W6" s="201">
        <v>0.66</v>
      </c>
      <c r="X6" s="201">
        <v>2.12</v>
      </c>
      <c r="Y6" s="201">
        <v>0</v>
      </c>
      <c r="Z6" s="201">
        <v>4</v>
      </c>
      <c r="AA6" s="201">
        <v>1.29</v>
      </c>
      <c r="AB6" s="201">
        <v>0</v>
      </c>
      <c r="AC6" s="201">
        <v>1.1299999999999999</v>
      </c>
      <c r="AD6" s="201">
        <v>22.43</v>
      </c>
      <c r="AE6" s="201">
        <v>0</v>
      </c>
      <c r="AF6" s="201">
        <v>0</v>
      </c>
      <c r="AG6" s="201">
        <v>34.67</v>
      </c>
      <c r="AH6" s="201">
        <v>0</v>
      </c>
      <c r="AI6" s="201">
        <v>5.66</v>
      </c>
      <c r="AJ6" s="201">
        <v>0</v>
      </c>
      <c r="AK6" s="201">
        <v>-6.95</v>
      </c>
      <c r="AL6" s="201">
        <v>0</v>
      </c>
      <c r="AM6" s="201">
        <v>0</v>
      </c>
      <c r="AN6" s="201">
        <v>0</v>
      </c>
      <c r="AO6" s="201">
        <v>11.96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0.26</v>
      </c>
      <c r="AV6" s="201">
        <v>0.18</v>
      </c>
      <c r="AW6" s="201">
        <v>0</v>
      </c>
      <c r="AX6" s="201">
        <v>0.03</v>
      </c>
      <c r="AY6" s="201">
        <v>0.14000000000000001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36.11</v>
      </c>
      <c r="H7" s="201">
        <v>0</v>
      </c>
      <c r="I7" s="201">
        <v>0</v>
      </c>
      <c r="J7" s="201">
        <v>46.06</v>
      </c>
      <c r="K7" s="201">
        <v>16.71</v>
      </c>
      <c r="L7" s="201">
        <v>3.82</v>
      </c>
      <c r="M7" s="201">
        <v>2.16</v>
      </c>
      <c r="N7" s="201">
        <v>1.79</v>
      </c>
      <c r="O7" s="201">
        <v>2.5</v>
      </c>
      <c r="P7" s="201">
        <v>1.06</v>
      </c>
      <c r="Q7" s="201">
        <v>0.33</v>
      </c>
      <c r="R7" s="201">
        <v>0.32</v>
      </c>
      <c r="S7" s="201">
        <v>0.4</v>
      </c>
      <c r="T7" s="201">
        <v>0.05</v>
      </c>
      <c r="U7" s="201">
        <v>1.66</v>
      </c>
      <c r="V7" s="201">
        <v>0.21</v>
      </c>
      <c r="W7" s="201">
        <v>0.66</v>
      </c>
      <c r="X7" s="201">
        <v>2.12</v>
      </c>
      <c r="Y7" s="201">
        <v>0</v>
      </c>
      <c r="Z7" s="201">
        <v>4</v>
      </c>
      <c r="AA7" s="201">
        <v>1.29</v>
      </c>
      <c r="AB7" s="201">
        <v>0</v>
      </c>
      <c r="AC7" s="201">
        <v>1.1299999999999999</v>
      </c>
      <c r="AD7" s="201">
        <v>22.43</v>
      </c>
      <c r="AE7" s="201">
        <v>0</v>
      </c>
      <c r="AF7" s="201">
        <v>0</v>
      </c>
      <c r="AG7" s="201">
        <v>34.67</v>
      </c>
      <c r="AH7" s="201">
        <v>0</v>
      </c>
      <c r="AI7" s="201">
        <v>5.66</v>
      </c>
      <c r="AJ7" s="201">
        <v>0</v>
      </c>
      <c r="AK7" s="201">
        <v>-6.95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0.26</v>
      </c>
      <c r="AV7" s="201">
        <v>0.18</v>
      </c>
      <c r="AW7" s="201">
        <v>0</v>
      </c>
      <c r="AX7" s="201">
        <v>0.03</v>
      </c>
      <c r="AY7" s="201">
        <v>0.14000000000000001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36.11</v>
      </c>
      <c r="H8" s="201">
        <v>0</v>
      </c>
      <c r="I8" s="201">
        <v>0</v>
      </c>
      <c r="J8" s="201">
        <v>46.06</v>
      </c>
      <c r="K8" s="201">
        <v>16.71</v>
      </c>
      <c r="L8" s="201">
        <v>3.82</v>
      </c>
      <c r="M8" s="201">
        <v>2.16</v>
      </c>
      <c r="N8" s="201">
        <v>1.79</v>
      </c>
      <c r="O8" s="201">
        <v>2.5</v>
      </c>
      <c r="P8" s="201">
        <v>1.06</v>
      </c>
      <c r="Q8" s="201">
        <v>0.33</v>
      </c>
      <c r="R8" s="201">
        <v>0.32</v>
      </c>
      <c r="S8" s="201">
        <v>0.4</v>
      </c>
      <c r="T8" s="201">
        <v>0.05</v>
      </c>
      <c r="U8" s="201">
        <v>1.66</v>
      </c>
      <c r="V8" s="201">
        <v>0.21</v>
      </c>
      <c r="W8" s="201">
        <v>0.66</v>
      </c>
      <c r="X8" s="201">
        <v>2.12</v>
      </c>
      <c r="Y8" s="201">
        <v>0</v>
      </c>
      <c r="Z8" s="201">
        <v>4</v>
      </c>
      <c r="AA8" s="201">
        <v>1.29</v>
      </c>
      <c r="AB8" s="201">
        <v>0</v>
      </c>
      <c r="AC8" s="201">
        <v>2.13</v>
      </c>
      <c r="AD8" s="201">
        <v>22.43</v>
      </c>
      <c r="AE8" s="201">
        <v>0</v>
      </c>
      <c r="AF8" s="201">
        <v>0</v>
      </c>
      <c r="AG8" s="201">
        <v>34.67</v>
      </c>
      <c r="AH8" s="201">
        <v>0</v>
      </c>
      <c r="AI8" s="201">
        <v>5.66</v>
      </c>
      <c r="AJ8" s="201">
        <v>0</v>
      </c>
      <c r="AK8" s="201">
        <v>-6.95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0.26</v>
      </c>
      <c r="AV8" s="201">
        <v>0.18</v>
      </c>
      <c r="AW8" s="201">
        <v>0</v>
      </c>
      <c r="AX8" s="201">
        <v>0</v>
      </c>
      <c r="AY8" s="201">
        <v>0.14000000000000001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36.11</v>
      </c>
      <c r="H9" s="201">
        <v>0</v>
      </c>
      <c r="I9" s="201">
        <v>0</v>
      </c>
      <c r="J9" s="201">
        <v>46.06</v>
      </c>
      <c r="K9" s="201">
        <v>16.149999999999999</v>
      </c>
      <c r="L9" s="201">
        <v>3.82</v>
      </c>
      <c r="M9" s="201">
        <v>2.16</v>
      </c>
      <c r="N9" s="201">
        <v>1.79</v>
      </c>
      <c r="O9" s="201">
        <v>2.5</v>
      </c>
      <c r="P9" s="201">
        <v>1.06</v>
      </c>
      <c r="Q9" s="201">
        <v>0.33</v>
      </c>
      <c r="R9" s="201">
        <v>0.32</v>
      </c>
      <c r="S9" s="201">
        <v>0.4</v>
      </c>
      <c r="T9" s="201">
        <v>0.05</v>
      </c>
      <c r="U9" s="201">
        <v>1.66</v>
      </c>
      <c r="V9" s="201">
        <v>0.21</v>
      </c>
      <c r="W9" s="201">
        <v>0.66</v>
      </c>
      <c r="X9" s="201">
        <v>2.12</v>
      </c>
      <c r="Y9" s="201">
        <v>0</v>
      </c>
      <c r="Z9" s="201">
        <v>4</v>
      </c>
      <c r="AA9" s="201">
        <v>1.29</v>
      </c>
      <c r="AB9" s="201">
        <v>0</v>
      </c>
      <c r="AC9" s="201">
        <v>2.13</v>
      </c>
      <c r="AD9" s="201">
        <v>22.43</v>
      </c>
      <c r="AE9" s="201">
        <v>0</v>
      </c>
      <c r="AF9" s="201">
        <v>0</v>
      </c>
      <c r="AG9" s="201">
        <v>34.67</v>
      </c>
      <c r="AH9" s="201">
        <v>0</v>
      </c>
      <c r="AI9" s="201">
        <v>5.66</v>
      </c>
      <c r="AJ9" s="201">
        <v>0</v>
      </c>
      <c r="AK9" s="201">
        <v>-6.95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0.26</v>
      </c>
      <c r="AV9" s="201">
        <v>0.18</v>
      </c>
      <c r="AW9" s="201">
        <v>0</v>
      </c>
      <c r="AX9" s="201">
        <v>0</v>
      </c>
      <c r="AY9" s="201">
        <v>0.14000000000000001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36.11</v>
      </c>
      <c r="H10" s="201">
        <v>0</v>
      </c>
      <c r="I10" s="201">
        <v>0</v>
      </c>
      <c r="J10" s="201">
        <v>46.06</v>
      </c>
      <c r="K10" s="201">
        <v>16.7</v>
      </c>
      <c r="L10" s="201">
        <v>3.82</v>
      </c>
      <c r="M10" s="201">
        <v>2.16</v>
      </c>
      <c r="N10" s="201">
        <v>1.79</v>
      </c>
      <c r="O10" s="201">
        <v>2.5</v>
      </c>
      <c r="P10" s="201">
        <v>1.06</v>
      </c>
      <c r="Q10" s="201">
        <v>0.33</v>
      </c>
      <c r="R10" s="201">
        <v>0.32</v>
      </c>
      <c r="S10" s="201">
        <v>0.4</v>
      </c>
      <c r="T10" s="201">
        <v>0.05</v>
      </c>
      <c r="U10" s="201">
        <v>1.66</v>
      </c>
      <c r="V10" s="201">
        <v>0.21</v>
      </c>
      <c r="W10" s="201">
        <v>0.66</v>
      </c>
      <c r="X10" s="201">
        <v>2.12</v>
      </c>
      <c r="Y10" s="201">
        <v>0</v>
      </c>
      <c r="Z10" s="201">
        <v>4</v>
      </c>
      <c r="AA10" s="201">
        <v>1.29</v>
      </c>
      <c r="AB10" s="201">
        <v>0</v>
      </c>
      <c r="AC10" s="201">
        <v>2.13</v>
      </c>
      <c r="AD10" s="201">
        <v>22.43</v>
      </c>
      <c r="AE10" s="201">
        <v>0</v>
      </c>
      <c r="AF10" s="201">
        <v>0</v>
      </c>
      <c r="AG10" s="201">
        <v>34.67</v>
      </c>
      <c r="AH10" s="201">
        <v>0</v>
      </c>
      <c r="AI10" s="201">
        <v>5.66</v>
      </c>
      <c r="AJ10" s="201">
        <v>0</v>
      </c>
      <c r="AK10" s="201">
        <v>-6.95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0.26</v>
      </c>
      <c r="AV10" s="201">
        <v>0.18</v>
      </c>
      <c r="AW10" s="201">
        <v>0</v>
      </c>
      <c r="AX10" s="201">
        <v>0</v>
      </c>
      <c r="AY10" s="201">
        <v>0.14000000000000001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36.11</v>
      </c>
      <c r="H11" s="201">
        <v>0</v>
      </c>
      <c r="I11" s="201">
        <v>0</v>
      </c>
      <c r="J11" s="201">
        <v>46.06</v>
      </c>
      <c r="K11" s="201">
        <v>16.7</v>
      </c>
      <c r="L11" s="201">
        <v>3.82</v>
      </c>
      <c r="M11" s="201">
        <v>2.16</v>
      </c>
      <c r="N11" s="201">
        <v>1.79</v>
      </c>
      <c r="O11" s="201">
        <v>2.5</v>
      </c>
      <c r="P11" s="201">
        <v>1.06</v>
      </c>
      <c r="Q11" s="201">
        <v>0.33</v>
      </c>
      <c r="R11" s="201">
        <v>0.32</v>
      </c>
      <c r="S11" s="201">
        <v>0.4</v>
      </c>
      <c r="T11" s="201">
        <v>0.05</v>
      </c>
      <c r="U11" s="201">
        <v>1.66</v>
      </c>
      <c r="V11" s="201">
        <v>0.21</v>
      </c>
      <c r="W11" s="201">
        <v>0.66</v>
      </c>
      <c r="X11" s="201">
        <v>2.12</v>
      </c>
      <c r="Y11" s="201">
        <v>0</v>
      </c>
      <c r="Z11" s="201">
        <v>4</v>
      </c>
      <c r="AA11" s="201">
        <v>1.29</v>
      </c>
      <c r="AB11" s="201">
        <v>0</v>
      </c>
      <c r="AC11" s="201">
        <v>3.13</v>
      </c>
      <c r="AD11" s="201">
        <v>22.43</v>
      </c>
      <c r="AE11" s="201">
        <v>0</v>
      </c>
      <c r="AF11" s="201">
        <v>0</v>
      </c>
      <c r="AG11" s="201">
        <v>34.67</v>
      </c>
      <c r="AH11" s="201">
        <v>0</v>
      </c>
      <c r="AI11" s="201">
        <v>5.66</v>
      </c>
      <c r="AJ11" s="201">
        <v>0</v>
      </c>
      <c r="AK11" s="201">
        <v>-6.95</v>
      </c>
      <c r="AL11" s="201">
        <v>0</v>
      </c>
      <c r="AM11" s="201">
        <v>0</v>
      </c>
      <c r="AN11" s="201">
        <v>0</v>
      </c>
      <c r="AO11" s="201">
        <v>128.83000000000001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0.26</v>
      </c>
      <c r="AV11" s="201">
        <v>0.18</v>
      </c>
      <c r="AW11" s="201">
        <v>0</v>
      </c>
      <c r="AX11" s="201">
        <v>0</v>
      </c>
      <c r="AY11" s="201">
        <v>0.14000000000000001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36.11</v>
      </c>
      <c r="H12" s="201">
        <v>0</v>
      </c>
      <c r="I12" s="201">
        <v>0</v>
      </c>
      <c r="J12" s="201">
        <v>46.06</v>
      </c>
      <c r="K12" s="201">
        <v>16.7</v>
      </c>
      <c r="L12" s="201">
        <v>3.82</v>
      </c>
      <c r="M12" s="201">
        <v>2.16</v>
      </c>
      <c r="N12" s="201">
        <v>1.79</v>
      </c>
      <c r="O12" s="201">
        <v>2.5</v>
      </c>
      <c r="P12" s="201">
        <v>1.06</v>
      </c>
      <c r="Q12" s="201">
        <v>0.33</v>
      </c>
      <c r="R12" s="201">
        <v>0.32</v>
      </c>
      <c r="S12" s="201">
        <v>0.4</v>
      </c>
      <c r="T12" s="201">
        <v>0.05</v>
      </c>
      <c r="U12" s="201">
        <v>1.66</v>
      </c>
      <c r="V12" s="201">
        <v>0.21</v>
      </c>
      <c r="W12" s="201">
        <v>0.66</v>
      </c>
      <c r="X12" s="201">
        <v>2.12</v>
      </c>
      <c r="Y12" s="201">
        <v>0</v>
      </c>
      <c r="Z12" s="201">
        <v>4</v>
      </c>
      <c r="AA12" s="201">
        <v>1.29</v>
      </c>
      <c r="AB12" s="201">
        <v>0</v>
      </c>
      <c r="AC12" s="201">
        <v>3.13</v>
      </c>
      <c r="AD12" s="201">
        <v>22.43</v>
      </c>
      <c r="AE12" s="201">
        <v>0</v>
      </c>
      <c r="AF12" s="201">
        <v>0</v>
      </c>
      <c r="AG12" s="201">
        <v>34.67</v>
      </c>
      <c r="AH12" s="201">
        <v>0</v>
      </c>
      <c r="AI12" s="201">
        <v>5.66</v>
      </c>
      <c r="AJ12" s="201">
        <v>0</v>
      </c>
      <c r="AK12" s="201">
        <v>-6.95</v>
      </c>
      <c r="AL12" s="201">
        <v>0</v>
      </c>
      <c r="AM12" s="201">
        <v>0</v>
      </c>
      <c r="AN12" s="201">
        <v>0</v>
      </c>
      <c r="AO12" s="201">
        <v>148.83000000000001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0.26</v>
      </c>
      <c r="AV12" s="201">
        <v>0.18</v>
      </c>
      <c r="AW12" s="201">
        <v>0</v>
      </c>
      <c r="AX12" s="201">
        <v>0</v>
      </c>
      <c r="AY12" s="201">
        <v>0.14000000000000001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36.11</v>
      </c>
      <c r="H13" s="201">
        <v>0</v>
      </c>
      <c r="I13" s="201">
        <v>0</v>
      </c>
      <c r="J13" s="201">
        <v>46.06</v>
      </c>
      <c r="K13" s="201">
        <v>76.94</v>
      </c>
      <c r="L13" s="201">
        <v>3.82</v>
      </c>
      <c r="M13" s="201">
        <v>2.16</v>
      </c>
      <c r="N13" s="201">
        <v>1.79</v>
      </c>
      <c r="O13" s="201">
        <v>2.5</v>
      </c>
      <c r="P13" s="201">
        <v>1.06</v>
      </c>
      <c r="Q13" s="201">
        <v>0.33</v>
      </c>
      <c r="R13" s="201">
        <v>0.32</v>
      </c>
      <c r="S13" s="201">
        <v>0.4</v>
      </c>
      <c r="T13" s="201">
        <v>0.05</v>
      </c>
      <c r="U13" s="201">
        <v>1.66</v>
      </c>
      <c r="V13" s="201">
        <v>0.21</v>
      </c>
      <c r="W13" s="201">
        <v>0.66</v>
      </c>
      <c r="X13" s="201">
        <v>2.12</v>
      </c>
      <c r="Y13" s="201">
        <v>0</v>
      </c>
      <c r="Z13" s="201">
        <v>4</v>
      </c>
      <c r="AA13" s="201">
        <v>1.29</v>
      </c>
      <c r="AB13" s="201">
        <v>0</v>
      </c>
      <c r="AC13" s="201">
        <v>3.13</v>
      </c>
      <c r="AD13" s="201">
        <v>22.43</v>
      </c>
      <c r="AE13" s="201">
        <v>0</v>
      </c>
      <c r="AF13" s="201">
        <v>0</v>
      </c>
      <c r="AG13" s="201">
        <v>34.67</v>
      </c>
      <c r="AH13" s="201">
        <v>0</v>
      </c>
      <c r="AI13" s="201">
        <v>5.66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148.83000000000001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0.26</v>
      </c>
      <c r="AV13" s="201">
        <v>0.18</v>
      </c>
      <c r="AW13" s="201">
        <v>0</v>
      </c>
      <c r="AX13" s="201">
        <v>0</v>
      </c>
      <c r="AY13" s="201">
        <v>0.25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36.11</v>
      </c>
      <c r="H14" s="201">
        <v>0</v>
      </c>
      <c r="I14" s="201">
        <v>0</v>
      </c>
      <c r="J14" s="201">
        <v>46.06</v>
      </c>
      <c r="K14" s="201">
        <v>105.96</v>
      </c>
      <c r="L14" s="201">
        <v>3.82</v>
      </c>
      <c r="M14" s="201">
        <v>2.16</v>
      </c>
      <c r="N14" s="201">
        <v>1.79</v>
      </c>
      <c r="O14" s="201">
        <v>2.5</v>
      </c>
      <c r="P14" s="201">
        <v>1.06</v>
      </c>
      <c r="Q14" s="201">
        <v>0.33</v>
      </c>
      <c r="R14" s="201">
        <v>0.32</v>
      </c>
      <c r="S14" s="201">
        <v>0.4</v>
      </c>
      <c r="T14" s="201">
        <v>0.05</v>
      </c>
      <c r="U14" s="201">
        <v>1.66</v>
      </c>
      <c r="V14" s="201">
        <v>0.21</v>
      </c>
      <c r="W14" s="201">
        <v>0.66</v>
      </c>
      <c r="X14" s="201">
        <v>2.12</v>
      </c>
      <c r="Y14" s="201">
        <v>0</v>
      </c>
      <c r="Z14" s="201">
        <v>4</v>
      </c>
      <c r="AA14" s="201">
        <v>1.29</v>
      </c>
      <c r="AB14" s="201">
        <v>0</v>
      </c>
      <c r="AC14" s="201">
        <v>3.13</v>
      </c>
      <c r="AD14" s="201">
        <v>22.43</v>
      </c>
      <c r="AE14" s="201">
        <v>0</v>
      </c>
      <c r="AF14" s="201">
        <v>0</v>
      </c>
      <c r="AG14" s="201">
        <v>34.67</v>
      </c>
      <c r="AH14" s="201">
        <v>0</v>
      </c>
      <c r="AI14" s="201">
        <v>5.66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148.83000000000001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0.26</v>
      </c>
      <c r="AV14" s="201">
        <v>0.18</v>
      </c>
      <c r="AW14" s="201">
        <v>0</v>
      </c>
      <c r="AX14" s="201">
        <v>0</v>
      </c>
      <c r="AY14" s="201">
        <v>0.27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46.06</v>
      </c>
      <c r="K15" s="201">
        <v>173.68</v>
      </c>
      <c r="L15" s="201">
        <v>3.82</v>
      </c>
      <c r="M15" s="201">
        <v>2.16</v>
      </c>
      <c r="N15" s="201">
        <v>1.79</v>
      </c>
      <c r="O15" s="201">
        <v>2.5</v>
      </c>
      <c r="P15" s="201">
        <v>1.06</v>
      </c>
      <c r="Q15" s="201">
        <v>0.33</v>
      </c>
      <c r="R15" s="201">
        <v>0.32</v>
      </c>
      <c r="S15" s="201">
        <v>0.4</v>
      </c>
      <c r="T15" s="201">
        <v>0.05</v>
      </c>
      <c r="U15" s="201">
        <v>1.66</v>
      </c>
      <c r="V15" s="201">
        <v>0.21</v>
      </c>
      <c r="W15" s="201">
        <v>0.66</v>
      </c>
      <c r="X15" s="201">
        <v>2.12</v>
      </c>
      <c r="Y15" s="201">
        <v>0</v>
      </c>
      <c r="Z15" s="201">
        <v>4</v>
      </c>
      <c r="AA15" s="201">
        <v>1.29</v>
      </c>
      <c r="AB15" s="201">
        <v>0</v>
      </c>
      <c r="AC15" s="201">
        <v>3.13</v>
      </c>
      <c r="AD15" s="201">
        <v>22.43</v>
      </c>
      <c r="AE15" s="201">
        <v>0</v>
      </c>
      <c r="AF15" s="201">
        <v>0</v>
      </c>
      <c r="AG15" s="201">
        <v>34.67</v>
      </c>
      <c r="AH15" s="201">
        <v>0</v>
      </c>
      <c r="AI15" s="201">
        <v>5.66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148.83000000000001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0.18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46.06</v>
      </c>
      <c r="K16" s="201">
        <v>222.05</v>
      </c>
      <c r="L16" s="201">
        <v>3.82</v>
      </c>
      <c r="M16" s="201">
        <v>2.16</v>
      </c>
      <c r="N16" s="201">
        <v>1.79</v>
      </c>
      <c r="O16" s="201">
        <v>2.5</v>
      </c>
      <c r="P16" s="201">
        <v>1.06</v>
      </c>
      <c r="Q16" s="201">
        <v>0.33</v>
      </c>
      <c r="R16" s="201">
        <v>0.32</v>
      </c>
      <c r="S16" s="201">
        <v>0.4</v>
      </c>
      <c r="T16" s="201">
        <v>0.05</v>
      </c>
      <c r="U16" s="201">
        <v>1.66</v>
      </c>
      <c r="V16" s="201">
        <v>0.2</v>
      </c>
      <c r="W16" s="201">
        <v>0.66</v>
      </c>
      <c r="X16" s="201">
        <v>2.12</v>
      </c>
      <c r="Y16" s="201">
        <v>0</v>
      </c>
      <c r="Z16" s="201">
        <v>4</v>
      </c>
      <c r="AA16" s="201">
        <v>1.29</v>
      </c>
      <c r="AB16" s="201">
        <v>0</v>
      </c>
      <c r="AC16" s="201">
        <v>3.13</v>
      </c>
      <c r="AD16" s="201">
        <v>22.43</v>
      </c>
      <c r="AE16" s="201">
        <v>0</v>
      </c>
      <c r="AF16" s="201">
        <v>0</v>
      </c>
      <c r="AG16" s="201">
        <v>34.67</v>
      </c>
      <c r="AH16" s="201">
        <v>0</v>
      </c>
      <c r="AI16" s="201">
        <v>5.66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148.83000000000001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0.18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46.06</v>
      </c>
      <c r="K17" s="201">
        <v>239.46</v>
      </c>
      <c r="L17" s="201">
        <v>3.82</v>
      </c>
      <c r="M17" s="201">
        <v>2.16</v>
      </c>
      <c r="N17" s="201">
        <v>1.79</v>
      </c>
      <c r="O17" s="201">
        <v>2.5</v>
      </c>
      <c r="P17" s="201">
        <v>1.06</v>
      </c>
      <c r="Q17" s="201">
        <v>0.33</v>
      </c>
      <c r="R17" s="201">
        <v>0.32</v>
      </c>
      <c r="S17" s="201">
        <v>0.4</v>
      </c>
      <c r="T17" s="201">
        <v>0.05</v>
      </c>
      <c r="U17" s="201">
        <v>1.66</v>
      </c>
      <c r="V17" s="201">
        <v>0.21</v>
      </c>
      <c r="W17" s="201">
        <v>0.66</v>
      </c>
      <c r="X17" s="201">
        <v>2.12</v>
      </c>
      <c r="Y17" s="201">
        <v>0</v>
      </c>
      <c r="Z17" s="201">
        <v>4</v>
      </c>
      <c r="AA17" s="201">
        <v>1.29</v>
      </c>
      <c r="AB17" s="201">
        <v>0</v>
      </c>
      <c r="AC17" s="201">
        <v>3.13</v>
      </c>
      <c r="AD17" s="201">
        <v>22.43</v>
      </c>
      <c r="AE17" s="201">
        <v>0</v>
      </c>
      <c r="AF17" s="201">
        <v>0</v>
      </c>
      <c r="AG17" s="201">
        <v>34.67</v>
      </c>
      <c r="AH17" s="201">
        <v>0</v>
      </c>
      <c r="AI17" s="201">
        <v>5.66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148.83000000000001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0.18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46.06</v>
      </c>
      <c r="K18" s="201">
        <v>239.46</v>
      </c>
      <c r="L18" s="201">
        <v>3.82</v>
      </c>
      <c r="M18" s="201">
        <v>2.16</v>
      </c>
      <c r="N18" s="201">
        <v>1.79</v>
      </c>
      <c r="O18" s="201">
        <v>2.5</v>
      </c>
      <c r="P18" s="201">
        <v>1.06</v>
      </c>
      <c r="Q18" s="201">
        <v>0.32</v>
      </c>
      <c r="R18" s="201">
        <v>0.32</v>
      </c>
      <c r="S18" s="201">
        <v>0.4</v>
      </c>
      <c r="T18" s="201">
        <v>0.05</v>
      </c>
      <c r="U18" s="201">
        <v>1.66</v>
      </c>
      <c r="V18" s="201">
        <v>0.21</v>
      </c>
      <c r="W18" s="201">
        <v>0.66</v>
      </c>
      <c r="X18" s="201">
        <v>2.12</v>
      </c>
      <c r="Y18" s="201">
        <v>0</v>
      </c>
      <c r="Z18" s="201">
        <v>4</v>
      </c>
      <c r="AA18" s="201">
        <v>1.29</v>
      </c>
      <c r="AB18" s="201">
        <v>0</v>
      </c>
      <c r="AC18" s="201">
        <v>3.13</v>
      </c>
      <c r="AD18" s="201">
        <v>22.43</v>
      </c>
      <c r="AE18" s="201">
        <v>0</v>
      </c>
      <c r="AF18" s="201">
        <v>0</v>
      </c>
      <c r="AG18" s="201">
        <v>34.67</v>
      </c>
      <c r="AH18" s="201">
        <v>0</v>
      </c>
      <c r="AI18" s="201">
        <v>5.66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148.83000000000001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0.18</v>
      </c>
      <c r="AW18" s="201">
        <v>0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46.06</v>
      </c>
      <c r="K19" s="201">
        <v>239.46</v>
      </c>
      <c r="L19" s="201">
        <v>11.65</v>
      </c>
      <c r="M19" s="201">
        <v>2.16</v>
      </c>
      <c r="N19" s="201">
        <v>1.79</v>
      </c>
      <c r="O19" s="201">
        <v>2.5</v>
      </c>
      <c r="P19" s="201">
        <v>1.06</v>
      </c>
      <c r="Q19" s="201">
        <v>4.16</v>
      </c>
      <c r="R19" s="201">
        <v>0.32</v>
      </c>
      <c r="S19" s="201">
        <v>5.42</v>
      </c>
      <c r="T19" s="201">
        <v>0.05</v>
      </c>
      <c r="U19" s="201">
        <v>1.66</v>
      </c>
      <c r="V19" s="201">
        <v>0.21</v>
      </c>
      <c r="W19" s="201">
        <v>0.66</v>
      </c>
      <c r="X19" s="201">
        <v>2.12</v>
      </c>
      <c r="Y19" s="201">
        <v>0</v>
      </c>
      <c r="Z19" s="201">
        <v>4</v>
      </c>
      <c r="AA19" s="201">
        <v>1.29</v>
      </c>
      <c r="AB19" s="201">
        <v>0</v>
      </c>
      <c r="AC19" s="201">
        <v>3.13</v>
      </c>
      <c r="AD19" s="201">
        <v>22.43</v>
      </c>
      <c r="AE19" s="201">
        <v>0</v>
      </c>
      <c r="AF19" s="201">
        <v>0</v>
      </c>
      <c r="AG19" s="201">
        <v>34.67</v>
      </c>
      <c r="AH19" s="201">
        <v>0</v>
      </c>
      <c r="AI19" s="201">
        <v>5.66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148.83000000000001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0.26</v>
      </c>
      <c r="AV19" s="201">
        <v>0.18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46.06</v>
      </c>
      <c r="K20" s="201">
        <v>239.46</v>
      </c>
      <c r="L20" s="201">
        <v>11.65</v>
      </c>
      <c r="M20" s="201">
        <v>2.16</v>
      </c>
      <c r="N20" s="201">
        <v>1.79</v>
      </c>
      <c r="O20" s="201">
        <v>2.5</v>
      </c>
      <c r="P20" s="201">
        <v>1.06</v>
      </c>
      <c r="Q20" s="201">
        <v>4.16</v>
      </c>
      <c r="R20" s="201">
        <v>0.32</v>
      </c>
      <c r="S20" s="201">
        <v>5.42</v>
      </c>
      <c r="T20" s="201">
        <v>0.05</v>
      </c>
      <c r="U20" s="201">
        <v>1.66</v>
      </c>
      <c r="V20" s="201">
        <v>0.21</v>
      </c>
      <c r="W20" s="201">
        <v>0.66</v>
      </c>
      <c r="X20" s="201">
        <v>2.12</v>
      </c>
      <c r="Y20" s="201">
        <v>0</v>
      </c>
      <c r="Z20" s="201">
        <v>4</v>
      </c>
      <c r="AA20" s="201">
        <v>1.29</v>
      </c>
      <c r="AB20" s="201">
        <v>0</v>
      </c>
      <c r="AC20" s="201">
        <v>2.13</v>
      </c>
      <c r="AD20" s="201">
        <v>22.43</v>
      </c>
      <c r="AE20" s="201">
        <v>0</v>
      </c>
      <c r="AF20" s="201">
        <v>0</v>
      </c>
      <c r="AG20" s="201">
        <v>34.67</v>
      </c>
      <c r="AH20" s="201">
        <v>0</v>
      </c>
      <c r="AI20" s="201">
        <v>5.66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148.83000000000001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0.26</v>
      </c>
      <c r="AV20" s="201">
        <v>0.18</v>
      </c>
      <c r="AW20" s="201">
        <v>0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46.06</v>
      </c>
      <c r="K21" s="201">
        <v>239.46</v>
      </c>
      <c r="L21" s="201">
        <v>11.65</v>
      </c>
      <c r="M21" s="201">
        <v>2.16</v>
      </c>
      <c r="N21" s="201">
        <v>1.79</v>
      </c>
      <c r="O21" s="201">
        <v>2.5</v>
      </c>
      <c r="P21" s="201">
        <v>1.06</v>
      </c>
      <c r="Q21" s="201">
        <v>4.16</v>
      </c>
      <c r="R21" s="201">
        <v>4.0999999999999996</v>
      </c>
      <c r="S21" s="201">
        <v>5.42</v>
      </c>
      <c r="T21" s="201">
        <v>0.51</v>
      </c>
      <c r="U21" s="201">
        <v>1.66</v>
      </c>
      <c r="V21" s="201">
        <v>0.21</v>
      </c>
      <c r="W21" s="201">
        <v>0.66</v>
      </c>
      <c r="X21" s="201">
        <v>2.12</v>
      </c>
      <c r="Y21" s="201">
        <v>0</v>
      </c>
      <c r="Z21" s="201">
        <v>25.9</v>
      </c>
      <c r="AA21" s="201">
        <v>25.11</v>
      </c>
      <c r="AB21" s="201">
        <v>0</v>
      </c>
      <c r="AC21" s="201">
        <v>2.13</v>
      </c>
      <c r="AD21" s="201">
        <v>22.43</v>
      </c>
      <c r="AE21" s="201">
        <v>0</v>
      </c>
      <c r="AF21" s="201">
        <v>0</v>
      </c>
      <c r="AG21" s="201">
        <v>34.67</v>
      </c>
      <c r="AH21" s="201">
        <v>0</v>
      </c>
      <c r="AI21" s="201">
        <v>5.66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148.83000000000001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0.26</v>
      </c>
      <c r="AV21" s="201">
        <v>0.18</v>
      </c>
      <c r="AW21" s="201">
        <v>0</v>
      </c>
      <c r="AX21" s="201">
        <v>0</v>
      </c>
      <c r="AY21" s="201">
        <v>0.35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46.06</v>
      </c>
      <c r="K22" s="201">
        <v>239.46</v>
      </c>
      <c r="L22" s="201">
        <v>11.98</v>
      </c>
      <c r="M22" s="201">
        <v>2.16</v>
      </c>
      <c r="N22" s="201">
        <v>1.79</v>
      </c>
      <c r="O22" s="201">
        <v>2.5</v>
      </c>
      <c r="P22" s="201">
        <v>1.06</v>
      </c>
      <c r="Q22" s="201">
        <v>4.16</v>
      </c>
      <c r="R22" s="201">
        <v>4.0999999999999996</v>
      </c>
      <c r="S22" s="201">
        <v>5.42</v>
      </c>
      <c r="T22" s="201">
        <v>0.69</v>
      </c>
      <c r="U22" s="201">
        <v>1.66</v>
      </c>
      <c r="V22" s="201">
        <v>0.21</v>
      </c>
      <c r="W22" s="201">
        <v>0.66</v>
      </c>
      <c r="X22" s="201">
        <v>2.12</v>
      </c>
      <c r="Y22" s="201">
        <v>0</v>
      </c>
      <c r="Z22" s="201">
        <v>45.25</v>
      </c>
      <c r="AA22" s="201">
        <v>25.11</v>
      </c>
      <c r="AB22" s="201">
        <v>0</v>
      </c>
      <c r="AC22" s="201">
        <v>2.13</v>
      </c>
      <c r="AD22" s="201">
        <v>22.43</v>
      </c>
      <c r="AE22" s="201">
        <v>0</v>
      </c>
      <c r="AF22" s="201">
        <v>0</v>
      </c>
      <c r="AG22" s="201">
        <v>34.67</v>
      </c>
      <c r="AH22" s="201">
        <v>0</v>
      </c>
      <c r="AI22" s="201">
        <v>5.66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148.83000000000001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0.26</v>
      </c>
      <c r="AV22" s="201">
        <v>0.18</v>
      </c>
      <c r="AW22" s="201">
        <v>0</v>
      </c>
      <c r="AX22" s="201">
        <v>0</v>
      </c>
      <c r="AY22" s="201">
        <v>0.35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46.06</v>
      </c>
      <c r="K23" s="201">
        <v>239.46</v>
      </c>
      <c r="L23" s="201">
        <v>11.8</v>
      </c>
      <c r="M23" s="201">
        <v>2.16</v>
      </c>
      <c r="N23" s="201">
        <v>1.79</v>
      </c>
      <c r="O23" s="201">
        <v>2.5</v>
      </c>
      <c r="P23" s="201">
        <v>1.06</v>
      </c>
      <c r="Q23" s="201">
        <v>4.16</v>
      </c>
      <c r="R23" s="201">
        <v>4.0999999999999996</v>
      </c>
      <c r="S23" s="201">
        <v>5.42</v>
      </c>
      <c r="T23" s="201">
        <v>0.69</v>
      </c>
      <c r="U23" s="201">
        <v>1.66</v>
      </c>
      <c r="V23" s="201">
        <v>1.44</v>
      </c>
      <c r="W23" s="201">
        <v>0.66</v>
      </c>
      <c r="X23" s="201">
        <v>2.12</v>
      </c>
      <c r="Y23" s="201">
        <v>0</v>
      </c>
      <c r="Z23" s="201">
        <v>64.599999999999994</v>
      </c>
      <c r="AA23" s="201">
        <v>25.11</v>
      </c>
      <c r="AB23" s="201">
        <v>0</v>
      </c>
      <c r="AC23" s="201">
        <v>2.13</v>
      </c>
      <c r="AD23" s="201">
        <v>22.43</v>
      </c>
      <c r="AE23" s="201">
        <v>0</v>
      </c>
      <c r="AF23" s="201">
        <v>0</v>
      </c>
      <c r="AG23" s="201">
        <v>34.67</v>
      </c>
      <c r="AH23" s="201">
        <v>0</v>
      </c>
      <c r="AI23" s="201">
        <v>5.66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148.83000000000001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4.07</v>
      </c>
      <c r="AV23" s="201">
        <v>0.18</v>
      </c>
      <c r="AW23" s="201">
        <v>0</v>
      </c>
      <c r="AX23" s="201">
        <v>0</v>
      </c>
      <c r="AY23" s="201">
        <v>0.35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46.06</v>
      </c>
      <c r="K24" s="201">
        <v>239.46</v>
      </c>
      <c r="L24" s="201">
        <v>12.01</v>
      </c>
      <c r="M24" s="201">
        <v>2.16</v>
      </c>
      <c r="N24" s="201">
        <v>1.79</v>
      </c>
      <c r="O24" s="201">
        <v>2.5</v>
      </c>
      <c r="P24" s="201">
        <v>1.06</v>
      </c>
      <c r="Q24" s="201">
        <v>4.17</v>
      </c>
      <c r="R24" s="201">
        <v>4.0999999999999996</v>
      </c>
      <c r="S24" s="201">
        <v>5.42</v>
      </c>
      <c r="T24" s="201">
        <v>0.69</v>
      </c>
      <c r="U24" s="201">
        <v>1.66</v>
      </c>
      <c r="V24" s="201">
        <v>2.13</v>
      </c>
      <c r="W24" s="201">
        <v>0.83</v>
      </c>
      <c r="X24" s="201">
        <v>2.8</v>
      </c>
      <c r="Y24" s="201">
        <v>0</v>
      </c>
      <c r="Z24" s="201">
        <v>64.599999999999994</v>
      </c>
      <c r="AA24" s="201">
        <v>25.11</v>
      </c>
      <c r="AB24" s="201">
        <v>0</v>
      </c>
      <c r="AC24" s="201">
        <v>2.13</v>
      </c>
      <c r="AD24" s="201">
        <v>22.43</v>
      </c>
      <c r="AE24" s="201">
        <v>0</v>
      </c>
      <c r="AF24" s="201">
        <v>0</v>
      </c>
      <c r="AG24" s="201">
        <v>34.67</v>
      </c>
      <c r="AH24" s="201">
        <v>0</v>
      </c>
      <c r="AI24" s="201">
        <v>5.66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148.83000000000001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4.07</v>
      </c>
      <c r="AV24" s="201">
        <v>0.18</v>
      </c>
      <c r="AW24" s="201">
        <v>0</v>
      </c>
      <c r="AX24" s="201">
        <v>0</v>
      </c>
      <c r="AY24" s="201">
        <v>0.35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46.06</v>
      </c>
      <c r="K25" s="201">
        <v>239.46</v>
      </c>
      <c r="L25" s="201">
        <v>11.65</v>
      </c>
      <c r="M25" s="201">
        <v>2.16</v>
      </c>
      <c r="N25" s="201">
        <v>1.79</v>
      </c>
      <c r="O25" s="201">
        <v>2.5</v>
      </c>
      <c r="P25" s="201">
        <v>1.06</v>
      </c>
      <c r="Q25" s="201">
        <v>4.17</v>
      </c>
      <c r="R25" s="201">
        <v>4.0999999999999996</v>
      </c>
      <c r="S25" s="201">
        <v>5.42</v>
      </c>
      <c r="T25" s="201">
        <v>0.69</v>
      </c>
      <c r="U25" s="201">
        <v>1.66</v>
      </c>
      <c r="V25" s="201">
        <v>2.36</v>
      </c>
      <c r="W25" s="201">
        <v>0.66</v>
      </c>
      <c r="X25" s="201">
        <v>2.12</v>
      </c>
      <c r="Y25" s="201">
        <v>0</v>
      </c>
      <c r="Z25" s="201">
        <v>64.599999999999994</v>
      </c>
      <c r="AA25" s="201">
        <v>25.11</v>
      </c>
      <c r="AB25" s="201">
        <v>0</v>
      </c>
      <c r="AC25" s="201">
        <v>2.13</v>
      </c>
      <c r="AD25" s="201">
        <v>22.43</v>
      </c>
      <c r="AE25" s="201">
        <v>0</v>
      </c>
      <c r="AF25" s="201">
        <v>0</v>
      </c>
      <c r="AG25" s="201">
        <v>34.67</v>
      </c>
      <c r="AH25" s="201">
        <v>0</v>
      </c>
      <c r="AI25" s="201">
        <v>5.66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148.83000000000001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4.07</v>
      </c>
      <c r="AV25" s="201">
        <v>0.18</v>
      </c>
      <c r="AW25" s="201">
        <v>0</v>
      </c>
      <c r="AX25" s="201">
        <v>0.05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46.06</v>
      </c>
      <c r="K26" s="201">
        <v>239.47</v>
      </c>
      <c r="L26" s="201">
        <v>11.65</v>
      </c>
      <c r="M26" s="201">
        <v>2.16</v>
      </c>
      <c r="N26" s="201">
        <v>1.79</v>
      </c>
      <c r="O26" s="201">
        <v>2.5</v>
      </c>
      <c r="P26" s="201">
        <v>1.06</v>
      </c>
      <c r="Q26" s="201">
        <v>4.17</v>
      </c>
      <c r="R26" s="201">
        <v>4.0999999999999996</v>
      </c>
      <c r="S26" s="201">
        <v>5.42</v>
      </c>
      <c r="T26" s="201">
        <v>0.69</v>
      </c>
      <c r="U26" s="201">
        <v>1.66</v>
      </c>
      <c r="V26" s="201">
        <v>2.36</v>
      </c>
      <c r="W26" s="201">
        <v>0.66</v>
      </c>
      <c r="X26" s="201">
        <v>2.12</v>
      </c>
      <c r="Y26" s="201">
        <v>0</v>
      </c>
      <c r="Z26" s="201">
        <v>64.599999999999994</v>
      </c>
      <c r="AA26" s="201">
        <v>25.11</v>
      </c>
      <c r="AB26" s="201">
        <v>0</v>
      </c>
      <c r="AC26" s="201">
        <v>2.13</v>
      </c>
      <c r="AD26" s="201">
        <v>22.43</v>
      </c>
      <c r="AE26" s="201">
        <v>0</v>
      </c>
      <c r="AF26" s="201">
        <v>0</v>
      </c>
      <c r="AG26" s="201">
        <v>34.67</v>
      </c>
      <c r="AH26" s="201">
        <v>0</v>
      </c>
      <c r="AI26" s="201">
        <v>5.66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148.83000000000001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4.07</v>
      </c>
      <c r="AV26" s="201">
        <v>0.18</v>
      </c>
      <c r="AW26" s="201">
        <v>0</v>
      </c>
      <c r="AX26" s="201">
        <v>0.05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46.06</v>
      </c>
      <c r="K27" s="201">
        <v>239.47</v>
      </c>
      <c r="L27" s="201">
        <v>11.65</v>
      </c>
      <c r="M27" s="201">
        <v>2.16</v>
      </c>
      <c r="N27" s="201">
        <v>1.79</v>
      </c>
      <c r="O27" s="201">
        <v>2.5</v>
      </c>
      <c r="P27" s="201">
        <v>1.06</v>
      </c>
      <c r="Q27" s="201">
        <v>4.17</v>
      </c>
      <c r="R27" s="201">
        <v>4.0999999999999996</v>
      </c>
      <c r="S27" s="201">
        <v>5.42</v>
      </c>
      <c r="T27" s="201">
        <v>0.69</v>
      </c>
      <c r="U27" s="201">
        <v>1.66</v>
      </c>
      <c r="V27" s="201">
        <v>2.79</v>
      </c>
      <c r="W27" s="201">
        <v>9.74</v>
      </c>
      <c r="X27" s="201">
        <v>30.3</v>
      </c>
      <c r="Y27" s="201">
        <v>0</v>
      </c>
      <c r="Z27" s="201">
        <v>64.599999999999994</v>
      </c>
      <c r="AA27" s="201">
        <v>25.11</v>
      </c>
      <c r="AB27" s="201">
        <v>0</v>
      </c>
      <c r="AC27" s="201">
        <v>2.13</v>
      </c>
      <c r="AD27" s="201">
        <v>22.43</v>
      </c>
      <c r="AE27" s="201">
        <v>0</v>
      </c>
      <c r="AF27" s="201">
        <v>0</v>
      </c>
      <c r="AG27" s="201">
        <v>34.67</v>
      </c>
      <c r="AH27" s="201">
        <v>0</v>
      </c>
      <c r="AI27" s="201">
        <v>5.66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148.83000000000001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4.07</v>
      </c>
      <c r="AV27" s="201">
        <v>0.18</v>
      </c>
      <c r="AW27" s="201">
        <v>0</v>
      </c>
      <c r="AX27" s="201">
        <v>0.05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46.06</v>
      </c>
      <c r="K28" s="201">
        <v>239.47</v>
      </c>
      <c r="L28" s="201">
        <v>11.12</v>
      </c>
      <c r="M28" s="201">
        <v>2.16</v>
      </c>
      <c r="N28" s="201">
        <v>1.79</v>
      </c>
      <c r="O28" s="201">
        <v>2.5</v>
      </c>
      <c r="P28" s="201">
        <v>1.06</v>
      </c>
      <c r="Q28" s="201">
        <v>4.17</v>
      </c>
      <c r="R28" s="201">
        <v>4.0999999999999996</v>
      </c>
      <c r="S28" s="201">
        <v>5.42</v>
      </c>
      <c r="T28" s="201">
        <v>0.69</v>
      </c>
      <c r="U28" s="201">
        <v>1.66</v>
      </c>
      <c r="V28" s="201">
        <v>2.79</v>
      </c>
      <c r="W28" s="201">
        <v>9.74</v>
      </c>
      <c r="X28" s="201">
        <v>30.3</v>
      </c>
      <c r="Y28" s="201">
        <v>0</v>
      </c>
      <c r="Z28" s="201">
        <v>64.599999999999994</v>
      </c>
      <c r="AA28" s="201">
        <v>25.11</v>
      </c>
      <c r="AB28" s="201">
        <v>0</v>
      </c>
      <c r="AC28" s="201">
        <v>2.13</v>
      </c>
      <c r="AD28" s="201">
        <v>22.43</v>
      </c>
      <c r="AE28" s="201">
        <v>0</v>
      </c>
      <c r="AF28" s="201">
        <v>0</v>
      </c>
      <c r="AG28" s="201">
        <v>34.67</v>
      </c>
      <c r="AH28" s="201">
        <v>0</v>
      </c>
      <c r="AI28" s="201">
        <v>5.66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148.83000000000001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4.07</v>
      </c>
      <c r="AV28" s="201">
        <v>0.18</v>
      </c>
      <c r="AW28" s="201">
        <v>0</v>
      </c>
      <c r="AX28" s="201">
        <v>0.05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46.06</v>
      </c>
      <c r="K29" s="201">
        <v>238.97</v>
      </c>
      <c r="L29" s="201">
        <v>9.0500000000000007</v>
      </c>
      <c r="M29" s="201">
        <v>30.39</v>
      </c>
      <c r="N29" s="201">
        <v>23.88</v>
      </c>
      <c r="O29" s="201">
        <v>36.020000000000003</v>
      </c>
      <c r="P29" s="201">
        <v>16.05</v>
      </c>
      <c r="Q29" s="201">
        <v>4.17</v>
      </c>
      <c r="R29" s="201">
        <v>4.0999999999999996</v>
      </c>
      <c r="S29" s="201">
        <v>5.42</v>
      </c>
      <c r="T29" s="201">
        <v>0.69</v>
      </c>
      <c r="U29" s="201">
        <v>1.66</v>
      </c>
      <c r="V29" s="201">
        <v>3.22</v>
      </c>
      <c r="W29" s="201">
        <v>9.74</v>
      </c>
      <c r="X29" s="201">
        <v>30.3</v>
      </c>
      <c r="Y29" s="201">
        <v>0</v>
      </c>
      <c r="Z29" s="201">
        <v>64.599999999999994</v>
      </c>
      <c r="AA29" s="201">
        <v>25.11</v>
      </c>
      <c r="AB29" s="201">
        <v>0</v>
      </c>
      <c r="AC29" s="201">
        <v>2.13</v>
      </c>
      <c r="AD29" s="201">
        <v>22.43</v>
      </c>
      <c r="AE29" s="201">
        <v>0</v>
      </c>
      <c r="AF29" s="201">
        <v>0</v>
      </c>
      <c r="AG29" s="201">
        <v>34.67</v>
      </c>
      <c r="AH29" s="201">
        <v>0</v>
      </c>
      <c r="AI29" s="201">
        <v>5.66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148.83000000000001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4.07</v>
      </c>
      <c r="AV29" s="201">
        <v>0.18</v>
      </c>
      <c r="AW29" s="201">
        <v>0</v>
      </c>
      <c r="AX29" s="201">
        <v>0.05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46.06</v>
      </c>
      <c r="K30" s="201">
        <v>239.46</v>
      </c>
      <c r="L30" s="201">
        <v>9.66</v>
      </c>
      <c r="M30" s="201">
        <v>30.39</v>
      </c>
      <c r="N30" s="201">
        <v>23.88</v>
      </c>
      <c r="O30" s="201">
        <v>36.020000000000003</v>
      </c>
      <c r="P30" s="201">
        <v>16.05</v>
      </c>
      <c r="Q30" s="201">
        <v>4.17</v>
      </c>
      <c r="R30" s="201">
        <v>4.0999999999999996</v>
      </c>
      <c r="S30" s="201">
        <v>5.42</v>
      </c>
      <c r="T30" s="201">
        <v>0.69</v>
      </c>
      <c r="U30" s="201">
        <v>1.66</v>
      </c>
      <c r="V30" s="201">
        <v>3.22</v>
      </c>
      <c r="W30" s="201">
        <v>9.74</v>
      </c>
      <c r="X30" s="201">
        <v>30.3</v>
      </c>
      <c r="Y30" s="201">
        <v>0</v>
      </c>
      <c r="Z30" s="201">
        <v>64.599999999999994</v>
      </c>
      <c r="AA30" s="201">
        <v>25.11</v>
      </c>
      <c r="AB30" s="201">
        <v>0</v>
      </c>
      <c r="AC30" s="201">
        <v>2.13</v>
      </c>
      <c r="AD30" s="201">
        <v>22.43</v>
      </c>
      <c r="AE30" s="201">
        <v>0</v>
      </c>
      <c r="AF30" s="201">
        <v>0</v>
      </c>
      <c r="AG30" s="201">
        <v>34.67</v>
      </c>
      <c r="AH30" s="201">
        <v>0</v>
      </c>
      <c r="AI30" s="201">
        <v>5.66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148.83000000000001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4.07</v>
      </c>
      <c r="AV30" s="201">
        <v>0.18</v>
      </c>
      <c r="AW30" s="201">
        <v>0</v>
      </c>
      <c r="AX30" s="201">
        <v>0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45.45</v>
      </c>
      <c r="K31" s="201">
        <v>239.46</v>
      </c>
      <c r="L31" s="201">
        <v>11.32</v>
      </c>
      <c r="M31" s="201">
        <v>30.39</v>
      </c>
      <c r="N31" s="201">
        <v>23.88</v>
      </c>
      <c r="O31" s="201">
        <v>36.020000000000003</v>
      </c>
      <c r="P31" s="201">
        <v>16.05</v>
      </c>
      <c r="Q31" s="201">
        <v>4.16</v>
      </c>
      <c r="R31" s="201">
        <v>4.1100000000000003</v>
      </c>
      <c r="S31" s="201">
        <v>5.42</v>
      </c>
      <c r="T31" s="201">
        <v>0.69</v>
      </c>
      <c r="U31" s="201">
        <v>1.66</v>
      </c>
      <c r="V31" s="201">
        <v>3.64</v>
      </c>
      <c r="W31" s="201">
        <v>9.74</v>
      </c>
      <c r="X31" s="201">
        <v>30.3</v>
      </c>
      <c r="Y31" s="201">
        <v>0</v>
      </c>
      <c r="Z31" s="201">
        <v>64.599999999999994</v>
      </c>
      <c r="AA31" s="201">
        <v>25.11</v>
      </c>
      <c r="AB31" s="201">
        <v>0</v>
      </c>
      <c r="AC31" s="201">
        <v>1.1299999999999999</v>
      </c>
      <c r="AD31" s="201">
        <v>22.43</v>
      </c>
      <c r="AE31" s="201">
        <v>0</v>
      </c>
      <c r="AF31" s="201">
        <v>0</v>
      </c>
      <c r="AG31" s="201">
        <v>34.67</v>
      </c>
      <c r="AH31" s="201">
        <v>0</v>
      </c>
      <c r="AI31" s="201">
        <v>5.66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148.83000000000001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4.07</v>
      </c>
      <c r="AV31" s="201">
        <v>0.18</v>
      </c>
      <c r="AW31" s="201">
        <v>0</v>
      </c>
      <c r="AX31" s="201">
        <v>0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45.45</v>
      </c>
      <c r="K32" s="201">
        <v>239.46</v>
      </c>
      <c r="L32" s="201">
        <v>11.65</v>
      </c>
      <c r="M32" s="201">
        <v>30.39</v>
      </c>
      <c r="N32" s="201">
        <v>23.88</v>
      </c>
      <c r="O32" s="201">
        <v>36.020000000000003</v>
      </c>
      <c r="P32" s="201">
        <v>16.05</v>
      </c>
      <c r="Q32" s="201">
        <v>4.16</v>
      </c>
      <c r="R32" s="201">
        <v>4.1100000000000003</v>
      </c>
      <c r="S32" s="201">
        <v>5.42</v>
      </c>
      <c r="T32" s="201">
        <v>0.69</v>
      </c>
      <c r="U32" s="201">
        <v>1.66</v>
      </c>
      <c r="V32" s="201">
        <v>4.07</v>
      </c>
      <c r="W32" s="201">
        <v>9.74</v>
      </c>
      <c r="X32" s="201">
        <v>30.3</v>
      </c>
      <c r="Y32" s="201">
        <v>0</v>
      </c>
      <c r="Z32" s="201">
        <v>64.599999999999994</v>
      </c>
      <c r="AA32" s="201">
        <v>25.11</v>
      </c>
      <c r="AB32" s="201">
        <v>0</v>
      </c>
      <c r="AC32" s="201">
        <v>1.1299999999999999</v>
      </c>
      <c r="AD32" s="201">
        <v>22.43</v>
      </c>
      <c r="AE32" s="201">
        <v>0</v>
      </c>
      <c r="AF32" s="201">
        <v>0</v>
      </c>
      <c r="AG32" s="201">
        <v>34.67</v>
      </c>
      <c r="AH32" s="201">
        <v>0</v>
      </c>
      <c r="AI32" s="201">
        <v>5.66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148.83000000000001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4.07</v>
      </c>
      <c r="AV32" s="201">
        <v>0.18</v>
      </c>
      <c r="AW32" s="201">
        <v>0</v>
      </c>
      <c r="AX32" s="201">
        <v>0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45.45</v>
      </c>
      <c r="K33" s="201">
        <v>239.46</v>
      </c>
      <c r="L33" s="201">
        <v>11.65</v>
      </c>
      <c r="M33" s="201">
        <v>30.39</v>
      </c>
      <c r="N33" s="201">
        <v>23.88</v>
      </c>
      <c r="O33" s="201">
        <v>36.020000000000003</v>
      </c>
      <c r="P33" s="201">
        <v>16.05</v>
      </c>
      <c r="Q33" s="201">
        <v>4.16</v>
      </c>
      <c r="R33" s="201">
        <v>4.1100000000000003</v>
      </c>
      <c r="S33" s="201">
        <v>5.42</v>
      </c>
      <c r="T33" s="201">
        <v>0.69</v>
      </c>
      <c r="U33" s="201">
        <v>1.66</v>
      </c>
      <c r="V33" s="201">
        <v>4.3099999999999996</v>
      </c>
      <c r="W33" s="201">
        <v>9.74</v>
      </c>
      <c r="X33" s="201">
        <v>30.3</v>
      </c>
      <c r="Y33" s="201">
        <v>0</v>
      </c>
      <c r="Z33" s="201">
        <v>64.599999999999994</v>
      </c>
      <c r="AA33" s="201">
        <v>25.11</v>
      </c>
      <c r="AB33" s="201">
        <v>0</v>
      </c>
      <c r="AC33" s="201">
        <v>1.1299999999999999</v>
      </c>
      <c r="AD33" s="201">
        <v>22.43</v>
      </c>
      <c r="AE33" s="201">
        <v>0</v>
      </c>
      <c r="AF33" s="201">
        <v>0</v>
      </c>
      <c r="AG33" s="201">
        <v>34.67</v>
      </c>
      <c r="AH33" s="201">
        <v>0</v>
      </c>
      <c r="AI33" s="201">
        <v>5.66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148.83000000000001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4.07</v>
      </c>
      <c r="AV33" s="201">
        <v>0.18</v>
      </c>
      <c r="AW33" s="201">
        <v>0</v>
      </c>
      <c r="AX33" s="201">
        <v>0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45.45</v>
      </c>
      <c r="K34" s="201">
        <v>239.46</v>
      </c>
      <c r="L34" s="201">
        <v>11.65</v>
      </c>
      <c r="M34" s="201">
        <v>30.39</v>
      </c>
      <c r="N34" s="201">
        <v>23.88</v>
      </c>
      <c r="O34" s="201">
        <v>36.020000000000003</v>
      </c>
      <c r="P34" s="201">
        <v>16.05</v>
      </c>
      <c r="Q34" s="201">
        <v>4.16</v>
      </c>
      <c r="R34" s="201">
        <v>4.1100000000000003</v>
      </c>
      <c r="S34" s="201">
        <v>5.42</v>
      </c>
      <c r="T34" s="201">
        <v>0.69</v>
      </c>
      <c r="U34" s="201">
        <v>1.66</v>
      </c>
      <c r="V34" s="201">
        <v>4.3099999999999996</v>
      </c>
      <c r="W34" s="201">
        <v>9.74</v>
      </c>
      <c r="X34" s="201">
        <v>30.3</v>
      </c>
      <c r="Y34" s="201">
        <v>0</v>
      </c>
      <c r="Z34" s="201">
        <v>64.599999999999994</v>
      </c>
      <c r="AA34" s="201">
        <v>25.11</v>
      </c>
      <c r="AB34" s="201">
        <v>0</v>
      </c>
      <c r="AC34" s="201">
        <v>1.1299999999999999</v>
      </c>
      <c r="AD34" s="201">
        <v>22.43</v>
      </c>
      <c r="AE34" s="201">
        <v>0</v>
      </c>
      <c r="AF34" s="201">
        <v>0</v>
      </c>
      <c r="AG34" s="201">
        <v>34.67</v>
      </c>
      <c r="AH34" s="201">
        <v>0</v>
      </c>
      <c r="AI34" s="201">
        <v>5.66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148.83000000000001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4.07</v>
      </c>
      <c r="AV34" s="201">
        <v>0.18</v>
      </c>
      <c r="AW34" s="201">
        <v>0</v>
      </c>
      <c r="AX34" s="201">
        <v>0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45.45</v>
      </c>
      <c r="K35" s="201">
        <v>239.46</v>
      </c>
      <c r="L35" s="201">
        <v>11.65</v>
      </c>
      <c r="M35" s="201">
        <v>30.39</v>
      </c>
      <c r="N35" s="201">
        <v>23.88</v>
      </c>
      <c r="O35" s="201">
        <v>36.020000000000003</v>
      </c>
      <c r="P35" s="201">
        <v>16.05</v>
      </c>
      <c r="Q35" s="201">
        <v>4.16</v>
      </c>
      <c r="R35" s="201">
        <v>4.1100000000000003</v>
      </c>
      <c r="S35" s="201">
        <v>5.42</v>
      </c>
      <c r="T35" s="201">
        <v>0.69</v>
      </c>
      <c r="U35" s="201">
        <v>1.66</v>
      </c>
      <c r="V35" s="201">
        <v>4.3099999999999996</v>
      </c>
      <c r="W35" s="201">
        <v>9.74</v>
      </c>
      <c r="X35" s="201">
        <v>30.3</v>
      </c>
      <c r="Y35" s="201">
        <v>0</v>
      </c>
      <c r="Z35" s="201">
        <v>64.599999999999994</v>
      </c>
      <c r="AA35" s="201">
        <v>25.11</v>
      </c>
      <c r="AB35" s="201">
        <v>0</v>
      </c>
      <c r="AC35" s="201">
        <v>1.1299999999999999</v>
      </c>
      <c r="AD35" s="201">
        <v>22.43</v>
      </c>
      <c r="AE35" s="201">
        <v>0</v>
      </c>
      <c r="AF35" s="201">
        <v>0</v>
      </c>
      <c r="AG35" s="201">
        <v>34.67</v>
      </c>
      <c r="AH35" s="201">
        <v>0</v>
      </c>
      <c r="AI35" s="201">
        <v>5.66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148.83000000000001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4.07</v>
      </c>
      <c r="AV35" s="201">
        <v>0.18</v>
      </c>
      <c r="AW35" s="201">
        <v>0</v>
      </c>
      <c r="AX35" s="201">
        <v>0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45.45</v>
      </c>
      <c r="K36" s="201">
        <v>239.46</v>
      </c>
      <c r="L36" s="201">
        <v>11.65</v>
      </c>
      <c r="M36" s="201">
        <v>30.39</v>
      </c>
      <c r="N36" s="201">
        <v>23.88</v>
      </c>
      <c r="O36" s="201">
        <v>36.020000000000003</v>
      </c>
      <c r="P36" s="201">
        <v>16.05</v>
      </c>
      <c r="Q36" s="201">
        <v>4.16</v>
      </c>
      <c r="R36" s="201">
        <v>4.1100000000000003</v>
      </c>
      <c r="S36" s="201">
        <v>5.42</v>
      </c>
      <c r="T36" s="201">
        <v>0.69</v>
      </c>
      <c r="U36" s="201">
        <v>1.66</v>
      </c>
      <c r="V36" s="201">
        <v>4.3099999999999996</v>
      </c>
      <c r="W36" s="201">
        <v>9.74</v>
      </c>
      <c r="X36" s="201">
        <v>30.3</v>
      </c>
      <c r="Y36" s="201">
        <v>0</v>
      </c>
      <c r="Z36" s="201">
        <v>64.599999999999994</v>
      </c>
      <c r="AA36" s="201">
        <v>25.11</v>
      </c>
      <c r="AB36" s="201">
        <v>0</v>
      </c>
      <c r="AC36" s="201">
        <v>1.1299999999999999</v>
      </c>
      <c r="AD36" s="201">
        <v>22.43</v>
      </c>
      <c r="AE36" s="201">
        <v>0</v>
      </c>
      <c r="AF36" s="201">
        <v>0</v>
      </c>
      <c r="AG36" s="201">
        <v>34.67</v>
      </c>
      <c r="AH36" s="201">
        <v>0</v>
      </c>
      <c r="AI36" s="201">
        <v>5.66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148.83000000000001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4.07</v>
      </c>
      <c r="AV36" s="201">
        <v>0.18</v>
      </c>
      <c r="AW36" s="201">
        <v>0</v>
      </c>
      <c r="AX36" s="201">
        <v>0.03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45.45</v>
      </c>
      <c r="K37" s="201">
        <v>239.46</v>
      </c>
      <c r="L37" s="201">
        <v>11.65</v>
      </c>
      <c r="M37" s="201">
        <v>30.39</v>
      </c>
      <c r="N37" s="201">
        <v>23.88</v>
      </c>
      <c r="O37" s="201">
        <v>36.020000000000003</v>
      </c>
      <c r="P37" s="201">
        <v>16.05</v>
      </c>
      <c r="Q37" s="201">
        <v>4.16</v>
      </c>
      <c r="R37" s="201">
        <v>4.1100000000000003</v>
      </c>
      <c r="S37" s="201">
        <v>5.42</v>
      </c>
      <c r="T37" s="201">
        <v>0.69</v>
      </c>
      <c r="U37" s="201">
        <v>1.66</v>
      </c>
      <c r="V37" s="201">
        <v>4.3099999999999996</v>
      </c>
      <c r="W37" s="201">
        <v>9.74</v>
      </c>
      <c r="X37" s="201">
        <v>30.3</v>
      </c>
      <c r="Y37" s="201">
        <v>0</v>
      </c>
      <c r="Z37" s="201">
        <v>64.599999999999994</v>
      </c>
      <c r="AA37" s="201">
        <v>25.11</v>
      </c>
      <c r="AB37" s="201">
        <v>0</v>
      </c>
      <c r="AC37" s="201">
        <v>1.1299999999999999</v>
      </c>
      <c r="AD37" s="201">
        <v>22.43</v>
      </c>
      <c r="AE37" s="201">
        <v>0</v>
      </c>
      <c r="AF37" s="201">
        <v>0</v>
      </c>
      <c r="AG37" s="201">
        <v>34.67</v>
      </c>
      <c r="AH37" s="201">
        <v>0</v>
      </c>
      <c r="AI37" s="201">
        <v>5.66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148.83000000000001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4.07</v>
      </c>
      <c r="AV37" s="201">
        <v>0.18</v>
      </c>
      <c r="AW37" s="201">
        <v>0</v>
      </c>
      <c r="AX37" s="201">
        <v>0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45.45</v>
      </c>
      <c r="K38" s="201">
        <v>239.46</v>
      </c>
      <c r="L38" s="201">
        <v>11.65</v>
      </c>
      <c r="M38" s="201">
        <v>30.39</v>
      </c>
      <c r="N38" s="201">
        <v>23.88</v>
      </c>
      <c r="O38" s="201">
        <v>36.020000000000003</v>
      </c>
      <c r="P38" s="201">
        <v>16.05</v>
      </c>
      <c r="Q38" s="201">
        <v>4.16</v>
      </c>
      <c r="R38" s="201">
        <v>4.1100000000000003</v>
      </c>
      <c r="S38" s="201">
        <v>5.42</v>
      </c>
      <c r="T38" s="201">
        <v>0.69</v>
      </c>
      <c r="U38" s="201">
        <v>1.66</v>
      </c>
      <c r="V38" s="201">
        <v>4.3099999999999996</v>
      </c>
      <c r="W38" s="201">
        <v>9.74</v>
      </c>
      <c r="X38" s="201">
        <v>30.3</v>
      </c>
      <c r="Y38" s="201">
        <v>0</v>
      </c>
      <c r="Z38" s="201">
        <v>64.599999999999994</v>
      </c>
      <c r="AA38" s="201">
        <v>25.11</v>
      </c>
      <c r="AB38" s="201">
        <v>0</v>
      </c>
      <c r="AC38" s="201">
        <v>1.1299999999999999</v>
      </c>
      <c r="AD38" s="201">
        <v>22.43</v>
      </c>
      <c r="AE38" s="201">
        <v>0</v>
      </c>
      <c r="AF38" s="201">
        <v>0</v>
      </c>
      <c r="AG38" s="201">
        <v>34.67</v>
      </c>
      <c r="AH38" s="201">
        <v>0</v>
      </c>
      <c r="AI38" s="201">
        <v>5.66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148.83000000000001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4.07</v>
      </c>
      <c r="AV38" s="201">
        <v>0.18</v>
      </c>
      <c r="AW38" s="201">
        <v>0</v>
      </c>
      <c r="AX38" s="201">
        <v>0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239.46</v>
      </c>
      <c r="L39" s="201">
        <v>11.65</v>
      </c>
      <c r="M39" s="201">
        <v>30.39</v>
      </c>
      <c r="N39" s="201">
        <v>23.88</v>
      </c>
      <c r="O39" s="201">
        <v>36.020000000000003</v>
      </c>
      <c r="P39" s="201">
        <v>16.05</v>
      </c>
      <c r="Q39" s="201">
        <v>4.16</v>
      </c>
      <c r="R39" s="201">
        <v>4.1100000000000003</v>
      </c>
      <c r="S39" s="201">
        <v>5.42</v>
      </c>
      <c r="T39" s="201">
        <v>0.69</v>
      </c>
      <c r="U39" s="201">
        <v>1.66</v>
      </c>
      <c r="V39" s="201">
        <v>4.3099999999999996</v>
      </c>
      <c r="W39" s="201">
        <v>9.74</v>
      </c>
      <c r="X39" s="201">
        <v>30.3</v>
      </c>
      <c r="Y39" s="201">
        <v>0</v>
      </c>
      <c r="Z39" s="201">
        <v>63.88</v>
      </c>
      <c r="AA39" s="201">
        <v>24.86</v>
      </c>
      <c r="AB39" s="201">
        <v>0</v>
      </c>
      <c r="AC39" s="201">
        <v>3.13</v>
      </c>
      <c r="AD39" s="201">
        <v>22.43</v>
      </c>
      <c r="AE39" s="201">
        <v>0</v>
      </c>
      <c r="AF39" s="201">
        <v>0</v>
      </c>
      <c r="AG39" s="201">
        <v>34.67</v>
      </c>
      <c r="AH39" s="201">
        <v>0</v>
      </c>
      <c r="AI39" s="201">
        <v>5.66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142.6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4.07</v>
      </c>
      <c r="AV39" s="201">
        <v>0.18</v>
      </c>
      <c r="AW39" s="201">
        <v>0</v>
      </c>
      <c r="AX39" s="201">
        <v>0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239.46</v>
      </c>
      <c r="L40" s="201">
        <v>11.65</v>
      </c>
      <c r="M40" s="201">
        <v>30.39</v>
      </c>
      <c r="N40" s="201">
        <v>23.88</v>
      </c>
      <c r="O40" s="201">
        <v>36.020000000000003</v>
      </c>
      <c r="P40" s="201">
        <v>16.05</v>
      </c>
      <c r="Q40" s="201">
        <v>4.16</v>
      </c>
      <c r="R40" s="201">
        <v>4.1100000000000003</v>
      </c>
      <c r="S40" s="201">
        <v>5.42</v>
      </c>
      <c r="T40" s="201">
        <v>0.69</v>
      </c>
      <c r="U40" s="201">
        <v>1.66</v>
      </c>
      <c r="V40" s="201">
        <v>4.3099999999999996</v>
      </c>
      <c r="W40" s="201">
        <v>9.74</v>
      </c>
      <c r="X40" s="201">
        <v>30.3</v>
      </c>
      <c r="Y40" s="201">
        <v>0</v>
      </c>
      <c r="Z40" s="201">
        <v>63.88</v>
      </c>
      <c r="AA40" s="201">
        <v>24.86</v>
      </c>
      <c r="AB40" s="201">
        <v>0</v>
      </c>
      <c r="AC40" s="201">
        <v>3.13</v>
      </c>
      <c r="AD40" s="201">
        <v>22.43</v>
      </c>
      <c r="AE40" s="201">
        <v>0</v>
      </c>
      <c r="AF40" s="201">
        <v>0</v>
      </c>
      <c r="AG40" s="201">
        <v>34.67</v>
      </c>
      <c r="AH40" s="201">
        <v>0</v>
      </c>
      <c r="AI40" s="201">
        <v>5.66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142.6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4.07</v>
      </c>
      <c r="AV40" s="201">
        <v>0.18</v>
      </c>
      <c r="AW40" s="201">
        <v>0</v>
      </c>
      <c r="AX40" s="201">
        <v>0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239.46</v>
      </c>
      <c r="L41" s="201">
        <v>11.65</v>
      </c>
      <c r="M41" s="201">
        <v>30.39</v>
      </c>
      <c r="N41" s="201">
        <v>23.88</v>
      </c>
      <c r="O41" s="201">
        <v>36.020000000000003</v>
      </c>
      <c r="P41" s="201">
        <v>16.05</v>
      </c>
      <c r="Q41" s="201">
        <v>4.16</v>
      </c>
      <c r="R41" s="201">
        <v>4.1100000000000003</v>
      </c>
      <c r="S41" s="201">
        <v>5.42</v>
      </c>
      <c r="T41" s="201">
        <v>0.69</v>
      </c>
      <c r="U41" s="201">
        <v>1.66</v>
      </c>
      <c r="V41" s="201">
        <v>4.3099999999999996</v>
      </c>
      <c r="W41" s="201">
        <v>9.74</v>
      </c>
      <c r="X41" s="201">
        <v>30.3</v>
      </c>
      <c r="Y41" s="201">
        <v>0</v>
      </c>
      <c r="Z41" s="201">
        <v>64.599999999999994</v>
      </c>
      <c r="AA41" s="201">
        <v>25.11</v>
      </c>
      <c r="AB41" s="201">
        <v>0</v>
      </c>
      <c r="AC41" s="201">
        <v>3.13</v>
      </c>
      <c r="AD41" s="201">
        <v>22.43</v>
      </c>
      <c r="AE41" s="201">
        <v>0</v>
      </c>
      <c r="AF41" s="201">
        <v>0</v>
      </c>
      <c r="AG41" s="201">
        <v>34.67</v>
      </c>
      <c r="AH41" s="201">
        <v>0</v>
      </c>
      <c r="AI41" s="201">
        <v>5.66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142.6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4.07</v>
      </c>
      <c r="AV41" s="201">
        <v>0.18</v>
      </c>
      <c r="AW41" s="201">
        <v>0</v>
      </c>
      <c r="AX41" s="201">
        <v>0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239.46</v>
      </c>
      <c r="L42" s="201">
        <v>11.65</v>
      </c>
      <c r="M42" s="201">
        <v>30.39</v>
      </c>
      <c r="N42" s="201">
        <v>23.88</v>
      </c>
      <c r="O42" s="201">
        <v>36.020000000000003</v>
      </c>
      <c r="P42" s="201">
        <v>16.05</v>
      </c>
      <c r="Q42" s="201">
        <v>4.16</v>
      </c>
      <c r="R42" s="201">
        <v>4.1100000000000003</v>
      </c>
      <c r="S42" s="201">
        <v>5.42</v>
      </c>
      <c r="T42" s="201">
        <v>0.69</v>
      </c>
      <c r="U42" s="201">
        <v>1.66</v>
      </c>
      <c r="V42" s="201">
        <v>4.3099999999999996</v>
      </c>
      <c r="W42" s="201">
        <v>9.74</v>
      </c>
      <c r="X42" s="201">
        <v>30.3</v>
      </c>
      <c r="Y42" s="201">
        <v>0</v>
      </c>
      <c r="Z42" s="201">
        <v>64.599999999999994</v>
      </c>
      <c r="AA42" s="201">
        <v>25.11</v>
      </c>
      <c r="AB42" s="201">
        <v>0</v>
      </c>
      <c r="AC42" s="201">
        <v>3.13</v>
      </c>
      <c r="AD42" s="201">
        <v>22.43</v>
      </c>
      <c r="AE42" s="201">
        <v>0</v>
      </c>
      <c r="AF42" s="201">
        <v>0</v>
      </c>
      <c r="AG42" s="201">
        <v>34.67</v>
      </c>
      <c r="AH42" s="201">
        <v>0</v>
      </c>
      <c r="AI42" s="201">
        <v>5.66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142.6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4.07</v>
      </c>
      <c r="AV42" s="201">
        <v>0.18</v>
      </c>
      <c r="AW42" s="201">
        <v>0</v>
      </c>
      <c r="AX42" s="201">
        <v>0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239.46</v>
      </c>
      <c r="L43" s="201">
        <v>11.65</v>
      </c>
      <c r="M43" s="201">
        <v>30.39</v>
      </c>
      <c r="N43" s="201">
        <v>23.88</v>
      </c>
      <c r="O43" s="201">
        <v>36.020000000000003</v>
      </c>
      <c r="P43" s="201">
        <v>16.05</v>
      </c>
      <c r="Q43" s="201">
        <v>4.16</v>
      </c>
      <c r="R43" s="201">
        <v>4.1100000000000003</v>
      </c>
      <c r="S43" s="201">
        <v>5.42</v>
      </c>
      <c r="T43" s="201">
        <v>0.69</v>
      </c>
      <c r="U43" s="201">
        <v>1.66</v>
      </c>
      <c r="V43" s="201">
        <v>4.3099999999999996</v>
      </c>
      <c r="W43" s="201">
        <v>9.74</v>
      </c>
      <c r="X43" s="201">
        <v>30.3</v>
      </c>
      <c r="Y43" s="201">
        <v>0</v>
      </c>
      <c r="Z43" s="201">
        <v>64.599999999999994</v>
      </c>
      <c r="AA43" s="201">
        <v>25.11</v>
      </c>
      <c r="AB43" s="201">
        <v>0</v>
      </c>
      <c r="AC43" s="201">
        <v>3.13</v>
      </c>
      <c r="AD43" s="201">
        <v>12.3</v>
      </c>
      <c r="AE43" s="201">
        <v>0</v>
      </c>
      <c r="AF43" s="201">
        <v>0</v>
      </c>
      <c r="AG43" s="201">
        <v>35.94</v>
      </c>
      <c r="AH43" s="201">
        <v>0</v>
      </c>
      <c r="AI43" s="201">
        <v>5.66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142.6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4.07</v>
      </c>
      <c r="AV43" s="201">
        <v>0.18</v>
      </c>
      <c r="AW43" s="201">
        <v>0</v>
      </c>
      <c r="AX43" s="201">
        <v>0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239.46</v>
      </c>
      <c r="L44" s="201">
        <v>11.65</v>
      </c>
      <c r="M44" s="201">
        <v>30.39</v>
      </c>
      <c r="N44" s="201">
        <v>23.88</v>
      </c>
      <c r="O44" s="201">
        <v>36.020000000000003</v>
      </c>
      <c r="P44" s="201">
        <v>16.05</v>
      </c>
      <c r="Q44" s="201">
        <v>4.16</v>
      </c>
      <c r="R44" s="201">
        <v>4.1100000000000003</v>
      </c>
      <c r="S44" s="201">
        <v>5.42</v>
      </c>
      <c r="T44" s="201">
        <v>0.69</v>
      </c>
      <c r="U44" s="201">
        <v>1.66</v>
      </c>
      <c r="V44" s="201">
        <v>4.3099999999999996</v>
      </c>
      <c r="W44" s="201">
        <v>9.74</v>
      </c>
      <c r="X44" s="201">
        <v>30.3</v>
      </c>
      <c r="Y44" s="201">
        <v>0</v>
      </c>
      <c r="Z44" s="201">
        <v>64.599999999999994</v>
      </c>
      <c r="AA44" s="201">
        <v>25.11</v>
      </c>
      <c r="AB44" s="201">
        <v>0</v>
      </c>
      <c r="AC44" s="201">
        <v>3.13</v>
      </c>
      <c r="AD44" s="201">
        <v>12.3</v>
      </c>
      <c r="AE44" s="201">
        <v>0</v>
      </c>
      <c r="AF44" s="201">
        <v>0</v>
      </c>
      <c r="AG44" s="201">
        <v>35.94</v>
      </c>
      <c r="AH44" s="201">
        <v>0</v>
      </c>
      <c r="AI44" s="201">
        <v>5.66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142.6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4.07</v>
      </c>
      <c r="AV44" s="201">
        <v>0.18</v>
      </c>
      <c r="AW44" s="201">
        <v>0</v>
      </c>
      <c r="AX44" s="201">
        <v>0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239.46</v>
      </c>
      <c r="L45" s="201">
        <v>11.65</v>
      </c>
      <c r="M45" s="201">
        <v>30.39</v>
      </c>
      <c r="N45" s="201">
        <v>23.88</v>
      </c>
      <c r="O45" s="201">
        <v>36.020000000000003</v>
      </c>
      <c r="P45" s="201">
        <v>16.05</v>
      </c>
      <c r="Q45" s="201">
        <v>4.16</v>
      </c>
      <c r="R45" s="201">
        <v>4.1100000000000003</v>
      </c>
      <c r="S45" s="201">
        <v>5.42</v>
      </c>
      <c r="T45" s="201">
        <v>0.69</v>
      </c>
      <c r="U45" s="201">
        <v>1.66</v>
      </c>
      <c r="V45" s="201">
        <v>4.3099999999999996</v>
      </c>
      <c r="W45" s="201">
        <v>9.74</v>
      </c>
      <c r="X45" s="201">
        <v>30.3</v>
      </c>
      <c r="Y45" s="201">
        <v>0</v>
      </c>
      <c r="Z45" s="201">
        <v>64.209999999999994</v>
      </c>
      <c r="AA45" s="201">
        <v>25.11</v>
      </c>
      <c r="AB45" s="201">
        <v>0</v>
      </c>
      <c r="AC45" s="201">
        <v>3.13</v>
      </c>
      <c r="AD45" s="201">
        <v>12.3</v>
      </c>
      <c r="AE45" s="201">
        <v>0</v>
      </c>
      <c r="AF45" s="201">
        <v>0</v>
      </c>
      <c r="AG45" s="201">
        <v>35.94</v>
      </c>
      <c r="AH45" s="201">
        <v>0</v>
      </c>
      <c r="AI45" s="201">
        <v>5.66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142.6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4.07</v>
      </c>
      <c r="AV45" s="201">
        <v>0.18</v>
      </c>
      <c r="AW45" s="201">
        <v>0</v>
      </c>
      <c r="AX45" s="201">
        <v>0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239.46</v>
      </c>
      <c r="L46" s="201">
        <v>11.65</v>
      </c>
      <c r="M46" s="201">
        <v>30.39</v>
      </c>
      <c r="N46" s="201">
        <v>23.88</v>
      </c>
      <c r="O46" s="201">
        <v>36.020000000000003</v>
      </c>
      <c r="P46" s="201">
        <v>16.05</v>
      </c>
      <c r="Q46" s="201">
        <v>4.16</v>
      </c>
      <c r="R46" s="201">
        <v>4.1100000000000003</v>
      </c>
      <c r="S46" s="201">
        <v>5.42</v>
      </c>
      <c r="T46" s="201">
        <v>0.69</v>
      </c>
      <c r="U46" s="201">
        <v>1.66</v>
      </c>
      <c r="V46" s="201">
        <v>4.3099999999999996</v>
      </c>
      <c r="W46" s="201">
        <v>9.74</v>
      </c>
      <c r="X46" s="201">
        <v>30.3</v>
      </c>
      <c r="Y46" s="201">
        <v>0</v>
      </c>
      <c r="Z46" s="201">
        <v>64.209999999999994</v>
      </c>
      <c r="AA46" s="201">
        <v>25.11</v>
      </c>
      <c r="AB46" s="201">
        <v>0</v>
      </c>
      <c r="AC46" s="201">
        <v>3.13</v>
      </c>
      <c r="AD46" s="201">
        <v>12.3</v>
      </c>
      <c r="AE46" s="201">
        <v>0</v>
      </c>
      <c r="AF46" s="201">
        <v>0</v>
      </c>
      <c r="AG46" s="201">
        <v>35.94</v>
      </c>
      <c r="AH46" s="201">
        <v>0</v>
      </c>
      <c r="AI46" s="201">
        <v>5.66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142.6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4.07</v>
      </c>
      <c r="AV46" s="201">
        <v>0.18</v>
      </c>
      <c r="AW46" s="201">
        <v>0</v>
      </c>
      <c r="AX46" s="201">
        <v>0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239.46</v>
      </c>
      <c r="L47" s="201">
        <v>11.65</v>
      </c>
      <c r="M47" s="201">
        <v>30.39</v>
      </c>
      <c r="N47" s="201">
        <v>23.88</v>
      </c>
      <c r="O47" s="201">
        <v>36.020000000000003</v>
      </c>
      <c r="P47" s="201">
        <v>16.05</v>
      </c>
      <c r="Q47" s="201">
        <v>4.17</v>
      </c>
      <c r="R47" s="201">
        <v>4.1100000000000003</v>
      </c>
      <c r="S47" s="201">
        <v>5.42</v>
      </c>
      <c r="T47" s="201">
        <v>0.69</v>
      </c>
      <c r="U47" s="201">
        <v>1.66</v>
      </c>
      <c r="V47" s="201">
        <v>4.3099999999999996</v>
      </c>
      <c r="W47" s="201">
        <v>9.74</v>
      </c>
      <c r="X47" s="201">
        <v>30.3</v>
      </c>
      <c r="Y47" s="201">
        <v>0</v>
      </c>
      <c r="Z47" s="201">
        <v>64.599999999999994</v>
      </c>
      <c r="AA47" s="201">
        <v>25.11</v>
      </c>
      <c r="AB47" s="201">
        <v>0</v>
      </c>
      <c r="AC47" s="201">
        <v>3.13</v>
      </c>
      <c r="AD47" s="201">
        <v>12.3</v>
      </c>
      <c r="AE47" s="201">
        <v>0</v>
      </c>
      <c r="AF47" s="201">
        <v>0</v>
      </c>
      <c r="AG47" s="201">
        <v>35.94</v>
      </c>
      <c r="AH47" s="201">
        <v>0</v>
      </c>
      <c r="AI47" s="201">
        <v>5.66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142.6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4.07</v>
      </c>
      <c r="AV47" s="201">
        <v>0.18</v>
      </c>
      <c r="AW47" s="201">
        <v>0</v>
      </c>
      <c r="AX47" s="201">
        <v>0</v>
      </c>
      <c r="AY47" s="201">
        <v>0.35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239.46</v>
      </c>
      <c r="L48" s="201">
        <v>11.65</v>
      </c>
      <c r="M48" s="201">
        <v>30.39</v>
      </c>
      <c r="N48" s="201">
        <v>23.88</v>
      </c>
      <c r="O48" s="201">
        <v>36.020000000000003</v>
      </c>
      <c r="P48" s="201">
        <v>16.05</v>
      </c>
      <c r="Q48" s="201">
        <v>4.17</v>
      </c>
      <c r="R48" s="201">
        <v>4.1100000000000003</v>
      </c>
      <c r="S48" s="201">
        <v>5.42</v>
      </c>
      <c r="T48" s="201">
        <v>0.69</v>
      </c>
      <c r="U48" s="201">
        <v>1.66</v>
      </c>
      <c r="V48" s="201">
        <v>4.3099999999999996</v>
      </c>
      <c r="W48" s="201">
        <v>9.74</v>
      </c>
      <c r="X48" s="201">
        <v>30.3</v>
      </c>
      <c r="Y48" s="201">
        <v>0</v>
      </c>
      <c r="Z48" s="201">
        <v>64.599999999999994</v>
      </c>
      <c r="AA48" s="201">
        <v>25.11</v>
      </c>
      <c r="AB48" s="201">
        <v>0</v>
      </c>
      <c r="AC48" s="201">
        <v>3.13</v>
      </c>
      <c r="AD48" s="201">
        <v>12.3</v>
      </c>
      <c r="AE48" s="201">
        <v>0</v>
      </c>
      <c r="AF48" s="201">
        <v>0</v>
      </c>
      <c r="AG48" s="201">
        <v>35.94</v>
      </c>
      <c r="AH48" s="201">
        <v>0</v>
      </c>
      <c r="AI48" s="201">
        <v>5.66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142.6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4.07</v>
      </c>
      <c r="AV48" s="201">
        <v>0.18</v>
      </c>
      <c r="AW48" s="201">
        <v>0</v>
      </c>
      <c r="AX48" s="201">
        <v>0</v>
      </c>
      <c r="AY48" s="201">
        <v>0.35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239.46</v>
      </c>
      <c r="L49" s="201">
        <v>11.65</v>
      </c>
      <c r="M49" s="201">
        <v>30.39</v>
      </c>
      <c r="N49" s="201">
        <v>23.88</v>
      </c>
      <c r="O49" s="201">
        <v>36.020000000000003</v>
      </c>
      <c r="P49" s="201">
        <v>16.05</v>
      </c>
      <c r="Q49" s="201">
        <v>4.17</v>
      </c>
      <c r="R49" s="201">
        <v>4.1100000000000003</v>
      </c>
      <c r="S49" s="201">
        <v>5.42</v>
      </c>
      <c r="T49" s="201">
        <v>0.69</v>
      </c>
      <c r="U49" s="201">
        <v>1.66</v>
      </c>
      <c r="V49" s="201">
        <v>4.3099999999999996</v>
      </c>
      <c r="W49" s="201">
        <v>9.74</v>
      </c>
      <c r="X49" s="201">
        <v>30.3</v>
      </c>
      <c r="Y49" s="201">
        <v>0</v>
      </c>
      <c r="Z49" s="201">
        <v>64.599999999999994</v>
      </c>
      <c r="AA49" s="201">
        <v>25.11</v>
      </c>
      <c r="AB49" s="201">
        <v>0</v>
      </c>
      <c r="AC49" s="201">
        <v>3.13</v>
      </c>
      <c r="AD49" s="201">
        <v>12.3</v>
      </c>
      <c r="AE49" s="201">
        <v>0</v>
      </c>
      <c r="AF49" s="201">
        <v>0</v>
      </c>
      <c r="AG49" s="201">
        <v>35.94</v>
      </c>
      <c r="AH49" s="201">
        <v>0</v>
      </c>
      <c r="AI49" s="201">
        <v>5.66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142.6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4.07</v>
      </c>
      <c r="AV49" s="201">
        <v>0.18</v>
      </c>
      <c r="AW49" s="201">
        <v>0</v>
      </c>
      <c r="AX49" s="201">
        <v>0</v>
      </c>
      <c r="AY49" s="201">
        <v>0.35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239.46</v>
      </c>
      <c r="L50" s="201">
        <v>11.65</v>
      </c>
      <c r="M50" s="201">
        <v>30.39</v>
      </c>
      <c r="N50" s="201">
        <v>23.88</v>
      </c>
      <c r="O50" s="201">
        <v>36.020000000000003</v>
      </c>
      <c r="P50" s="201">
        <v>16.05</v>
      </c>
      <c r="Q50" s="201">
        <v>4.17</v>
      </c>
      <c r="R50" s="201">
        <v>4.1100000000000003</v>
      </c>
      <c r="S50" s="201">
        <v>5.42</v>
      </c>
      <c r="T50" s="201">
        <v>0.69</v>
      </c>
      <c r="U50" s="201">
        <v>1.66</v>
      </c>
      <c r="V50" s="201">
        <v>4.3099999999999996</v>
      </c>
      <c r="W50" s="201">
        <v>9.74</v>
      </c>
      <c r="X50" s="201">
        <v>30.3</v>
      </c>
      <c r="Y50" s="201">
        <v>0</v>
      </c>
      <c r="Z50" s="201">
        <v>64.599999999999994</v>
      </c>
      <c r="AA50" s="201">
        <v>25.11</v>
      </c>
      <c r="AB50" s="201">
        <v>0</v>
      </c>
      <c r="AC50" s="201">
        <v>3.13</v>
      </c>
      <c r="AD50" s="201">
        <v>12.3</v>
      </c>
      <c r="AE50" s="201">
        <v>0</v>
      </c>
      <c r="AF50" s="201">
        <v>0</v>
      </c>
      <c r="AG50" s="201">
        <v>35.94</v>
      </c>
      <c r="AH50" s="201">
        <v>0</v>
      </c>
      <c r="AI50" s="201">
        <v>5.66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142.6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4.07</v>
      </c>
      <c r="AV50" s="201">
        <v>0.18</v>
      </c>
      <c r="AW50" s="201">
        <v>0</v>
      </c>
      <c r="AX50" s="201">
        <v>0</v>
      </c>
      <c r="AY50" s="201">
        <v>0.35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239.46</v>
      </c>
      <c r="L51" s="201">
        <v>11.65</v>
      </c>
      <c r="M51" s="201">
        <v>30.39</v>
      </c>
      <c r="N51" s="201">
        <v>23.88</v>
      </c>
      <c r="O51" s="201">
        <v>36.020000000000003</v>
      </c>
      <c r="P51" s="201">
        <v>1.1499999999999999</v>
      </c>
      <c r="Q51" s="201">
        <v>4.17</v>
      </c>
      <c r="R51" s="201">
        <v>4.1100000000000003</v>
      </c>
      <c r="S51" s="201">
        <v>5.42</v>
      </c>
      <c r="T51" s="201">
        <v>0.69</v>
      </c>
      <c r="U51" s="201">
        <v>1.66</v>
      </c>
      <c r="V51" s="201">
        <v>4.3099999999999996</v>
      </c>
      <c r="W51" s="201">
        <v>9.74</v>
      </c>
      <c r="X51" s="201">
        <v>30.3</v>
      </c>
      <c r="Y51" s="201">
        <v>0</v>
      </c>
      <c r="Z51" s="201">
        <v>64.599999999999994</v>
      </c>
      <c r="AA51" s="201">
        <v>25.11</v>
      </c>
      <c r="AB51" s="201">
        <v>0</v>
      </c>
      <c r="AC51" s="201">
        <v>4.01</v>
      </c>
      <c r="AD51" s="201">
        <v>12.3</v>
      </c>
      <c r="AE51" s="201">
        <v>0</v>
      </c>
      <c r="AF51" s="201">
        <v>0</v>
      </c>
      <c r="AG51" s="201">
        <v>36.5</v>
      </c>
      <c r="AH51" s="201">
        <v>0</v>
      </c>
      <c r="AI51" s="201">
        <v>5.66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136.38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4.07</v>
      </c>
      <c r="AV51" s="201">
        <v>0.18</v>
      </c>
      <c r="AW51" s="201">
        <v>0</v>
      </c>
      <c r="AX51" s="201">
        <v>0</v>
      </c>
      <c r="AY51" s="201">
        <v>0.35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239.46</v>
      </c>
      <c r="L52" s="201">
        <v>11.65</v>
      </c>
      <c r="M52" s="201">
        <v>30.39</v>
      </c>
      <c r="N52" s="201">
        <v>23.88</v>
      </c>
      <c r="O52" s="201">
        <v>36.020000000000003</v>
      </c>
      <c r="P52" s="201">
        <v>1.06</v>
      </c>
      <c r="Q52" s="201">
        <v>4.17</v>
      </c>
      <c r="R52" s="201">
        <v>4.1100000000000003</v>
      </c>
      <c r="S52" s="201">
        <v>5.42</v>
      </c>
      <c r="T52" s="201">
        <v>0.69</v>
      </c>
      <c r="U52" s="201">
        <v>1.66</v>
      </c>
      <c r="V52" s="201">
        <v>4.3099999999999996</v>
      </c>
      <c r="W52" s="201">
        <v>9.74</v>
      </c>
      <c r="X52" s="201">
        <v>30.3</v>
      </c>
      <c r="Y52" s="201">
        <v>0</v>
      </c>
      <c r="Z52" s="201">
        <v>64.599999999999994</v>
      </c>
      <c r="AA52" s="201">
        <v>25.11</v>
      </c>
      <c r="AB52" s="201">
        <v>0</v>
      </c>
      <c r="AC52" s="201">
        <v>4.01</v>
      </c>
      <c r="AD52" s="201">
        <v>12.3</v>
      </c>
      <c r="AE52" s="201">
        <v>0</v>
      </c>
      <c r="AF52" s="201">
        <v>0</v>
      </c>
      <c r="AG52" s="201">
        <v>36.5</v>
      </c>
      <c r="AH52" s="201">
        <v>0</v>
      </c>
      <c r="AI52" s="201">
        <v>5.66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136.38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4.07</v>
      </c>
      <c r="AV52" s="201">
        <v>0.18</v>
      </c>
      <c r="AW52" s="201">
        <v>0</v>
      </c>
      <c r="AX52" s="201">
        <v>0</v>
      </c>
      <c r="AY52" s="201">
        <v>0.35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239.46</v>
      </c>
      <c r="L53" s="201">
        <v>11.65</v>
      </c>
      <c r="M53" s="201">
        <v>30.39</v>
      </c>
      <c r="N53" s="201">
        <v>23.88</v>
      </c>
      <c r="O53" s="201">
        <v>2.93</v>
      </c>
      <c r="P53" s="201">
        <v>1.06</v>
      </c>
      <c r="Q53" s="201">
        <v>4.17</v>
      </c>
      <c r="R53" s="201">
        <v>4.1100000000000003</v>
      </c>
      <c r="S53" s="201">
        <v>5.42</v>
      </c>
      <c r="T53" s="201">
        <v>0.69</v>
      </c>
      <c r="U53" s="201">
        <v>3.21</v>
      </c>
      <c r="V53" s="201">
        <v>4.3099999999999996</v>
      </c>
      <c r="W53" s="201">
        <v>9.74</v>
      </c>
      <c r="X53" s="201">
        <v>30.3</v>
      </c>
      <c r="Y53" s="201">
        <v>0</v>
      </c>
      <c r="Z53" s="201">
        <v>64.599999999999994</v>
      </c>
      <c r="AA53" s="201">
        <v>25.11</v>
      </c>
      <c r="AB53" s="201">
        <v>0</v>
      </c>
      <c r="AC53" s="201">
        <v>0</v>
      </c>
      <c r="AD53" s="201">
        <v>22.43</v>
      </c>
      <c r="AE53" s="201">
        <v>0</v>
      </c>
      <c r="AF53" s="201">
        <v>0</v>
      </c>
      <c r="AG53" s="201">
        <v>36.5</v>
      </c>
      <c r="AH53" s="201">
        <v>0</v>
      </c>
      <c r="AI53" s="201">
        <v>5.66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136.38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4.07</v>
      </c>
      <c r="AV53" s="201">
        <v>0.18</v>
      </c>
      <c r="AW53" s="201">
        <v>0</v>
      </c>
      <c r="AX53" s="201">
        <v>0</v>
      </c>
      <c r="AY53" s="201">
        <v>0.35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239.46</v>
      </c>
      <c r="L54" s="201">
        <v>11.65</v>
      </c>
      <c r="M54" s="201">
        <v>30.39</v>
      </c>
      <c r="N54" s="201">
        <v>23.88</v>
      </c>
      <c r="O54" s="201">
        <v>2.5</v>
      </c>
      <c r="P54" s="201">
        <v>1.06</v>
      </c>
      <c r="Q54" s="201">
        <v>4.17</v>
      </c>
      <c r="R54" s="201">
        <v>4.1100000000000003</v>
      </c>
      <c r="S54" s="201">
        <v>5.42</v>
      </c>
      <c r="T54" s="201">
        <v>0.69</v>
      </c>
      <c r="U54" s="201">
        <v>2.81</v>
      </c>
      <c r="V54" s="201">
        <v>4.3099999999999996</v>
      </c>
      <c r="W54" s="201">
        <v>9.74</v>
      </c>
      <c r="X54" s="201">
        <v>30.3</v>
      </c>
      <c r="Y54" s="201">
        <v>0</v>
      </c>
      <c r="Z54" s="201">
        <v>64.599999999999994</v>
      </c>
      <c r="AA54" s="201">
        <v>25.11</v>
      </c>
      <c r="AB54" s="201">
        <v>0</v>
      </c>
      <c r="AC54" s="201">
        <v>3.32</v>
      </c>
      <c r="AD54" s="201">
        <v>8.31</v>
      </c>
      <c r="AE54" s="201">
        <v>0</v>
      </c>
      <c r="AF54" s="201">
        <v>0</v>
      </c>
      <c r="AG54" s="201">
        <v>36.5</v>
      </c>
      <c r="AH54" s="201">
        <v>0</v>
      </c>
      <c r="AI54" s="201">
        <v>5.66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136.38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4.07</v>
      </c>
      <c r="AV54" s="201">
        <v>0.18</v>
      </c>
      <c r="AW54" s="201">
        <v>0</v>
      </c>
      <c r="AX54" s="201">
        <v>0</v>
      </c>
      <c r="AY54" s="201">
        <v>0.35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239.46</v>
      </c>
      <c r="L55" s="201">
        <v>11.65</v>
      </c>
      <c r="M55" s="201">
        <v>2.16</v>
      </c>
      <c r="N55" s="201">
        <v>1.79</v>
      </c>
      <c r="O55" s="201">
        <v>2.5</v>
      </c>
      <c r="P55" s="201">
        <v>1.06</v>
      </c>
      <c r="Q55" s="201">
        <v>4.17</v>
      </c>
      <c r="R55" s="201">
        <v>4.1100000000000003</v>
      </c>
      <c r="S55" s="201">
        <v>5.42</v>
      </c>
      <c r="T55" s="201">
        <v>0.69</v>
      </c>
      <c r="U55" s="201">
        <v>2.34</v>
      </c>
      <c r="V55" s="201">
        <v>4.3099999999999996</v>
      </c>
      <c r="W55" s="201">
        <v>8.11</v>
      </c>
      <c r="X55" s="201">
        <v>22.75</v>
      </c>
      <c r="Y55" s="201">
        <v>0</v>
      </c>
      <c r="Z55" s="201">
        <v>64.599999999999994</v>
      </c>
      <c r="AA55" s="201">
        <v>25.11</v>
      </c>
      <c r="AB55" s="201">
        <v>0</v>
      </c>
      <c r="AC55" s="201">
        <v>3.32</v>
      </c>
      <c r="AD55" s="201">
        <v>8.31</v>
      </c>
      <c r="AE55" s="201">
        <v>0</v>
      </c>
      <c r="AF55" s="201">
        <v>0</v>
      </c>
      <c r="AG55" s="201">
        <v>36.5</v>
      </c>
      <c r="AH55" s="201">
        <v>0</v>
      </c>
      <c r="AI55" s="201">
        <v>5.66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136.38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4.07</v>
      </c>
      <c r="AV55" s="201">
        <v>0.18</v>
      </c>
      <c r="AW55" s="201">
        <v>0</v>
      </c>
      <c r="AX55" s="201">
        <v>0</v>
      </c>
      <c r="AY55" s="201">
        <v>0.35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239.46</v>
      </c>
      <c r="L56" s="201">
        <v>11.65</v>
      </c>
      <c r="M56" s="201">
        <v>2.16</v>
      </c>
      <c r="N56" s="201">
        <v>1.79</v>
      </c>
      <c r="O56" s="201">
        <v>2.5</v>
      </c>
      <c r="P56" s="201">
        <v>1.06</v>
      </c>
      <c r="Q56" s="201">
        <v>4.17</v>
      </c>
      <c r="R56" s="201">
        <v>4.1100000000000003</v>
      </c>
      <c r="S56" s="201">
        <v>5.42</v>
      </c>
      <c r="T56" s="201">
        <v>0.69</v>
      </c>
      <c r="U56" s="201">
        <v>2.16</v>
      </c>
      <c r="V56" s="201">
        <v>4.3099999999999996</v>
      </c>
      <c r="W56" s="201">
        <v>8.11</v>
      </c>
      <c r="X56" s="201">
        <v>22.75</v>
      </c>
      <c r="Y56" s="201">
        <v>0</v>
      </c>
      <c r="Z56" s="201">
        <v>64.599999999999994</v>
      </c>
      <c r="AA56" s="201">
        <v>25.11</v>
      </c>
      <c r="AB56" s="201">
        <v>0</v>
      </c>
      <c r="AC56" s="201">
        <v>3.32</v>
      </c>
      <c r="AD56" s="201">
        <v>8.31</v>
      </c>
      <c r="AE56" s="201">
        <v>0</v>
      </c>
      <c r="AF56" s="201">
        <v>0</v>
      </c>
      <c r="AG56" s="201">
        <v>37.61</v>
      </c>
      <c r="AH56" s="201">
        <v>0</v>
      </c>
      <c r="AI56" s="201">
        <v>5.66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136.38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4.07</v>
      </c>
      <c r="AV56" s="201">
        <v>0.18</v>
      </c>
      <c r="AW56" s="201">
        <v>0</v>
      </c>
      <c r="AX56" s="201">
        <v>0</v>
      </c>
      <c r="AY56" s="201">
        <v>0.35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239.46</v>
      </c>
      <c r="L57" s="201">
        <v>11.65</v>
      </c>
      <c r="M57" s="201">
        <v>2.16</v>
      </c>
      <c r="N57" s="201">
        <v>1.79</v>
      </c>
      <c r="O57" s="201">
        <v>2.5</v>
      </c>
      <c r="P57" s="201">
        <v>1.06</v>
      </c>
      <c r="Q57" s="201">
        <v>4.17</v>
      </c>
      <c r="R57" s="201">
        <v>4.1100000000000003</v>
      </c>
      <c r="S57" s="201">
        <v>5.42</v>
      </c>
      <c r="T57" s="201">
        <v>0.69</v>
      </c>
      <c r="U57" s="201">
        <v>0</v>
      </c>
      <c r="V57" s="201">
        <v>4.3099999999999996</v>
      </c>
      <c r="W57" s="201">
        <v>9.74</v>
      </c>
      <c r="X57" s="201">
        <v>30</v>
      </c>
      <c r="Y57" s="201">
        <v>0</v>
      </c>
      <c r="Z57" s="201">
        <v>64.599999999999994</v>
      </c>
      <c r="AA57" s="201">
        <v>25.11</v>
      </c>
      <c r="AB57" s="201">
        <v>0</v>
      </c>
      <c r="AC57" s="201">
        <v>3.32</v>
      </c>
      <c r="AD57" s="201">
        <v>8.31</v>
      </c>
      <c r="AE57" s="201">
        <v>0</v>
      </c>
      <c r="AF57" s="201">
        <v>0</v>
      </c>
      <c r="AG57" s="201">
        <v>37.61</v>
      </c>
      <c r="AH57" s="201">
        <v>0</v>
      </c>
      <c r="AI57" s="201">
        <v>5.66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136.38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4.07</v>
      </c>
      <c r="AV57" s="201">
        <v>0.18</v>
      </c>
      <c r="AW57" s="201">
        <v>0</v>
      </c>
      <c r="AX57" s="201">
        <v>0</v>
      </c>
      <c r="AY57" s="201">
        <v>0.35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239.46</v>
      </c>
      <c r="L58" s="201">
        <v>11.65</v>
      </c>
      <c r="M58" s="201">
        <v>2.16</v>
      </c>
      <c r="N58" s="201">
        <v>1.79</v>
      </c>
      <c r="O58" s="201">
        <v>2.5</v>
      </c>
      <c r="P58" s="201">
        <v>1.06</v>
      </c>
      <c r="Q58" s="201">
        <v>4.17</v>
      </c>
      <c r="R58" s="201">
        <v>4.1100000000000003</v>
      </c>
      <c r="S58" s="201">
        <v>5.42</v>
      </c>
      <c r="T58" s="201">
        <v>0.69</v>
      </c>
      <c r="U58" s="201">
        <v>0</v>
      </c>
      <c r="V58" s="201">
        <v>4.3099999999999996</v>
      </c>
      <c r="W58" s="201">
        <v>9.74</v>
      </c>
      <c r="X58" s="201">
        <v>30.3</v>
      </c>
      <c r="Y58" s="201">
        <v>0</v>
      </c>
      <c r="Z58" s="201">
        <v>64.599999999999994</v>
      </c>
      <c r="AA58" s="201">
        <v>25.11</v>
      </c>
      <c r="AB58" s="201">
        <v>0</v>
      </c>
      <c r="AC58" s="201">
        <v>4.01</v>
      </c>
      <c r="AD58" s="201">
        <v>8.31</v>
      </c>
      <c r="AE58" s="201">
        <v>0</v>
      </c>
      <c r="AF58" s="201">
        <v>0</v>
      </c>
      <c r="AG58" s="201">
        <v>37.61</v>
      </c>
      <c r="AH58" s="201">
        <v>0</v>
      </c>
      <c r="AI58" s="201">
        <v>5.66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136.38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4.07</v>
      </c>
      <c r="AV58" s="201">
        <v>0.18</v>
      </c>
      <c r="AW58" s="201">
        <v>0</v>
      </c>
      <c r="AX58" s="201">
        <v>0</v>
      </c>
      <c r="AY58" s="201">
        <v>0.35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44.84</v>
      </c>
      <c r="K59" s="201">
        <v>239.46</v>
      </c>
      <c r="L59" s="201">
        <v>11.65</v>
      </c>
      <c r="M59" s="201">
        <v>2.16</v>
      </c>
      <c r="N59" s="201">
        <v>1.79</v>
      </c>
      <c r="O59" s="201">
        <v>2.5</v>
      </c>
      <c r="P59" s="201">
        <v>1.06</v>
      </c>
      <c r="Q59" s="201">
        <v>4.17</v>
      </c>
      <c r="R59" s="201">
        <v>4.1100000000000003</v>
      </c>
      <c r="S59" s="201">
        <v>5.42</v>
      </c>
      <c r="T59" s="201">
        <v>0.69</v>
      </c>
      <c r="U59" s="201">
        <v>0</v>
      </c>
      <c r="V59" s="201">
        <v>3.72</v>
      </c>
      <c r="W59" s="201">
        <v>9.74</v>
      </c>
      <c r="X59" s="201">
        <v>30.3</v>
      </c>
      <c r="Y59" s="201">
        <v>0</v>
      </c>
      <c r="Z59" s="201">
        <v>64.599999999999994</v>
      </c>
      <c r="AA59" s="201">
        <v>25.11</v>
      </c>
      <c r="AB59" s="201">
        <v>0</v>
      </c>
      <c r="AC59" s="201">
        <v>4.01</v>
      </c>
      <c r="AD59" s="201">
        <v>8.31</v>
      </c>
      <c r="AE59" s="201">
        <v>0</v>
      </c>
      <c r="AF59" s="201">
        <v>0</v>
      </c>
      <c r="AG59" s="201">
        <v>37.340000000000003</v>
      </c>
      <c r="AH59" s="201">
        <v>0</v>
      </c>
      <c r="AI59" s="201">
        <v>5.66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136.38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4.07</v>
      </c>
      <c r="AV59" s="201">
        <v>0.18</v>
      </c>
      <c r="AW59" s="201">
        <v>0</v>
      </c>
      <c r="AX59" s="201">
        <v>0</v>
      </c>
      <c r="AY59" s="201">
        <v>0.35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239.46</v>
      </c>
      <c r="L60" s="201">
        <v>11.65</v>
      </c>
      <c r="M60" s="201">
        <v>2.16</v>
      </c>
      <c r="N60" s="201">
        <v>1.79</v>
      </c>
      <c r="O60" s="201">
        <v>2.5</v>
      </c>
      <c r="P60" s="201">
        <v>1.06</v>
      </c>
      <c r="Q60" s="201">
        <v>4.17</v>
      </c>
      <c r="R60" s="201">
        <v>4.1100000000000003</v>
      </c>
      <c r="S60" s="201">
        <v>5.42</v>
      </c>
      <c r="T60" s="201">
        <v>0.69</v>
      </c>
      <c r="U60" s="201">
        <v>0</v>
      </c>
      <c r="V60" s="201">
        <v>4.3099999999999996</v>
      </c>
      <c r="W60" s="201">
        <v>9.74</v>
      </c>
      <c r="X60" s="201">
        <v>30.3</v>
      </c>
      <c r="Y60" s="201">
        <v>0</v>
      </c>
      <c r="Z60" s="201">
        <v>64.599999999999994</v>
      </c>
      <c r="AA60" s="201">
        <v>25.11</v>
      </c>
      <c r="AB60" s="201">
        <v>0</v>
      </c>
      <c r="AC60" s="201">
        <v>4.01</v>
      </c>
      <c r="AD60" s="201">
        <v>12.3</v>
      </c>
      <c r="AE60" s="201">
        <v>0</v>
      </c>
      <c r="AF60" s="201">
        <v>0</v>
      </c>
      <c r="AG60" s="201">
        <v>37.340000000000003</v>
      </c>
      <c r="AH60" s="201">
        <v>0</v>
      </c>
      <c r="AI60" s="201">
        <v>5.66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136.38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4.07</v>
      </c>
      <c r="AV60" s="201">
        <v>0.18</v>
      </c>
      <c r="AW60" s="201">
        <v>0</v>
      </c>
      <c r="AX60" s="201">
        <v>0</v>
      </c>
      <c r="AY60" s="201">
        <v>0.35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239.46</v>
      </c>
      <c r="L61" s="201">
        <v>11.65</v>
      </c>
      <c r="M61" s="201">
        <v>2.16</v>
      </c>
      <c r="N61" s="201">
        <v>1.79</v>
      </c>
      <c r="O61" s="201">
        <v>2.5</v>
      </c>
      <c r="P61" s="201">
        <v>1.06</v>
      </c>
      <c r="Q61" s="201">
        <v>4.17</v>
      </c>
      <c r="R61" s="201">
        <v>4.1100000000000003</v>
      </c>
      <c r="S61" s="201">
        <v>5.42</v>
      </c>
      <c r="T61" s="201">
        <v>0.69</v>
      </c>
      <c r="U61" s="201">
        <v>0</v>
      </c>
      <c r="V61" s="201">
        <v>3.07</v>
      </c>
      <c r="W61" s="201">
        <v>0.83</v>
      </c>
      <c r="X61" s="201">
        <v>2.79</v>
      </c>
      <c r="Y61" s="201">
        <v>0</v>
      </c>
      <c r="Z61" s="201">
        <v>9.52</v>
      </c>
      <c r="AA61" s="201">
        <v>25.11</v>
      </c>
      <c r="AB61" s="201">
        <v>0</v>
      </c>
      <c r="AC61" s="201">
        <v>4.01</v>
      </c>
      <c r="AD61" s="201">
        <v>12.3</v>
      </c>
      <c r="AE61" s="201">
        <v>0</v>
      </c>
      <c r="AF61" s="201">
        <v>0</v>
      </c>
      <c r="AG61" s="201">
        <v>37.340000000000003</v>
      </c>
      <c r="AH61" s="201">
        <v>0</v>
      </c>
      <c r="AI61" s="201">
        <v>5.66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136.38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0.26</v>
      </c>
      <c r="AV61" s="201">
        <v>0.18</v>
      </c>
      <c r="AW61" s="201">
        <v>0</v>
      </c>
      <c r="AX61" s="201">
        <v>0</v>
      </c>
      <c r="AY61" s="201">
        <v>0.35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239.46</v>
      </c>
      <c r="L62" s="201">
        <v>11.65</v>
      </c>
      <c r="M62" s="201">
        <v>2.16</v>
      </c>
      <c r="N62" s="201">
        <v>1.79</v>
      </c>
      <c r="O62" s="201">
        <v>2.5</v>
      </c>
      <c r="P62" s="201">
        <v>1.06</v>
      </c>
      <c r="Q62" s="201">
        <v>4.17</v>
      </c>
      <c r="R62" s="201">
        <v>4.1100000000000003</v>
      </c>
      <c r="S62" s="201">
        <v>5.42</v>
      </c>
      <c r="T62" s="201">
        <v>0.69</v>
      </c>
      <c r="U62" s="201">
        <v>0</v>
      </c>
      <c r="V62" s="201">
        <v>3.07</v>
      </c>
      <c r="W62" s="201">
        <v>0.66</v>
      </c>
      <c r="X62" s="201">
        <v>2.12</v>
      </c>
      <c r="Y62" s="201">
        <v>0</v>
      </c>
      <c r="Z62" s="201">
        <v>4</v>
      </c>
      <c r="AA62" s="201">
        <v>25.11</v>
      </c>
      <c r="AB62" s="201">
        <v>0</v>
      </c>
      <c r="AC62" s="201">
        <v>4.01</v>
      </c>
      <c r="AD62" s="201">
        <v>12.3</v>
      </c>
      <c r="AE62" s="201">
        <v>0</v>
      </c>
      <c r="AF62" s="201">
        <v>0</v>
      </c>
      <c r="AG62" s="201">
        <v>37.340000000000003</v>
      </c>
      <c r="AH62" s="201">
        <v>0</v>
      </c>
      <c r="AI62" s="201">
        <v>5.66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136.38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0.26</v>
      </c>
      <c r="AV62" s="201">
        <v>0.18</v>
      </c>
      <c r="AW62" s="201">
        <v>0</v>
      </c>
      <c r="AX62" s="201">
        <v>0</v>
      </c>
      <c r="AY62" s="201">
        <v>0.35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35.81</v>
      </c>
      <c r="H63" s="201">
        <v>0</v>
      </c>
      <c r="I63" s="201">
        <v>0</v>
      </c>
      <c r="J63" s="201">
        <v>44.24</v>
      </c>
      <c r="K63" s="201">
        <v>239.46</v>
      </c>
      <c r="L63" s="201">
        <v>1.97</v>
      </c>
      <c r="M63" s="201">
        <v>2.16</v>
      </c>
      <c r="N63" s="201">
        <v>1.79</v>
      </c>
      <c r="O63" s="201">
        <v>2.5</v>
      </c>
      <c r="P63" s="201">
        <v>1.06</v>
      </c>
      <c r="Q63" s="201">
        <v>0.33</v>
      </c>
      <c r="R63" s="201">
        <v>0.46</v>
      </c>
      <c r="S63" s="201">
        <v>2.19</v>
      </c>
      <c r="T63" s="201">
        <v>0.06</v>
      </c>
      <c r="U63" s="201">
        <v>0</v>
      </c>
      <c r="V63" s="201">
        <v>0.28999999999999998</v>
      </c>
      <c r="W63" s="201">
        <v>0.66</v>
      </c>
      <c r="X63" s="201">
        <v>2.12</v>
      </c>
      <c r="Y63" s="201">
        <v>0</v>
      </c>
      <c r="Z63" s="201">
        <v>4</v>
      </c>
      <c r="AA63" s="201">
        <v>1.29</v>
      </c>
      <c r="AB63" s="201">
        <v>0</v>
      </c>
      <c r="AC63" s="201">
        <v>4.01</v>
      </c>
      <c r="AD63" s="201">
        <v>12.3</v>
      </c>
      <c r="AE63" s="201">
        <v>0</v>
      </c>
      <c r="AF63" s="201">
        <v>0</v>
      </c>
      <c r="AG63" s="201">
        <v>37.340000000000003</v>
      </c>
      <c r="AH63" s="201">
        <v>0</v>
      </c>
      <c r="AI63" s="201">
        <v>5.66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136.38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0.26</v>
      </c>
      <c r="AV63" s="201">
        <v>0.18</v>
      </c>
      <c r="AW63" s="201">
        <v>0</v>
      </c>
      <c r="AX63" s="201">
        <v>0.03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35.81</v>
      </c>
      <c r="H64" s="201">
        <v>0</v>
      </c>
      <c r="I64" s="201">
        <v>0</v>
      </c>
      <c r="J64" s="201">
        <v>44.24</v>
      </c>
      <c r="K64" s="201">
        <v>222.05</v>
      </c>
      <c r="L64" s="201">
        <v>1.97</v>
      </c>
      <c r="M64" s="201">
        <v>2.16</v>
      </c>
      <c r="N64" s="201">
        <v>1.79</v>
      </c>
      <c r="O64" s="201">
        <v>2.5</v>
      </c>
      <c r="P64" s="201">
        <v>1.06</v>
      </c>
      <c r="Q64" s="201">
        <v>0.33</v>
      </c>
      <c r="R64" s="201">
        <v>0.32</v>
      </c>
      <c r="S64" s="201">
        <v>0.4</v>
      </c>
      <c r="T64" s="201">
        <v>0.05</v>
      </c>
      <c r="U64" s="201">
        <v>0</v>
      </c>
      <c r="V64" s="201">
        <v>0.28999999999999998</v>
      </c>
      <c r="W64" s="201">
        <v>0.66</v>
      </c>
      <c r="X64" s="201">
        <v>2.12</v>
      </c>
      <c r="Y64" s="201">
        <v>0</v>
      </c>
      <c r="Z64" s="201">
        <v>4</v>
      </c>
      <c r="AA64" s="201">
        <v>1.29</v>
      </c>
      <c r="AB64" s="201">
        <v>0</v>
      </c>
      <c r="AC64" s="201">
        <v>4.01</v>
      </c>
      <c r="AD64" s="201">
        <v>12.3</v>
      </c>
      <c r="AE64" s="201">
        <v>0</v>
      </c>
      <c r="AF64" s="201">
        <v>0</v>
      </c>
      <c r="AG64" s="201">
        <v>37.340000000000003</v>
      </c>
      <c r="AH64" s="201">
        <v>0</v>
      </c>
      <c r="AI64" s="201">
        <v>5.66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136.38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0.26</v>
      </c>
      <c r="AV64" s="201">
        <v>0.18</v>
      </c>
      <c r="AW64" s="201">
        <v>0</v>
      </c>
      <c r="AX64" s="201">
        <v>0.06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35.81</v>
      </c>
      <c r="H65" s="201">
        <v>0</v>
      </c>
      <c r="I65" s="201">
        <v>0</v>
      </c>
      <c r="J65" s="201">
        <v>44.24</v>
      </c>
      <c r="K65" s="201">
        <v>183.35</v>
      </c>
      <c r="L65" s="201">
        <v>1.97</v>
      </c>
      <c r="M65" s="201">
        <v>2.16</v>
      </c>
      <c r="N65" s="201">
        <v>1.79</v>
      </c>
      <c r="O65" s="201">
        <v>2.5</v>
      </c>
      <c r="P65" s="201">
        <v>1.06</v>
      </c>
      <c r="Q65" s="201">
        <v>0.33</v>
      </c>
      <c r="R65" s="201">
        <v>0.32</v>
      </c>
      <c r="S65" s="201">
        <v>0.4</v>
      </c>
      <c r="T65" s="201">
        <v>0.05</v>
      </c>
      <c r="U65" s="201">
        <v>0</v>
      </c>
      <c r="V65" s="201">
        <v>0.28999999999999998</v>
      </c>
      <c r="W65" s="201">
        <v>0.66</v>
      </c>
      <c r="X65" s="201">
        <v>2.12</v>
      </c>
      <c r="Y65" s="201">
        <v>0</v>
      </c>
      <c r="Z65" s="201">
        <v>4</v>
      </c>
      <c r="AA65" s="201">
        <v>1.29</v>
      </c>
      <c r="AB65" s="201">
        <v>0</v>
      </c>
      <c r="AC65" s="201">
        <v>4.01</v>
      </c>
      <c r="AD65" s="201">
        <v>-1.82</v>
      </c>
      <c r="AE65" s="201">
        <v>0</v>
      </c>
      <c r="AF65" s="201">
        <v>0</v>
      </c>
      <c r="AG65" s="201">
        <v>37.340000000000003</v>
      </c>
      <c r="AH65" s="201">
        <v>0</v>
      </c>
      <c r="AI65" s="201">
        <v>5.66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136.38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0.18</v>
      </c>
      <c r="AW65" s="201">
        <v>0</v>
      </c>
      <c r="AX65" s="201">
        <v>0.06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35.81</v>
      </c>
      <c r="H66" s="201">
        <v>0</v>
      </c>
      <c r="I66" s="201">
        <v>0</v>
      </c>
      <c r="J66" s="201">
        <v>43.63</v>
      </c>
      <c r="K66" s="201">
        <v>173.68</v>
      </c>
      <c r="L66" s="201">
        <v>1.97</v>
      </c>
      <c r="M66" s="201">
        <v>2.16</v>
      </c>
      <c r="N66" s="201">
        <v>1.79</v>
      </c>
      <c r="O66" s="201">
        <v>2.5</v>
      </c>
      <c r="P66" s="201">
        <v>1.06</v>
      </c>
      <c r="Q66" s="201">
        <v>0.33</v>
      </c>
      <c r="R66" s="201">
        <v>0.32</v>
      </c>
      <c r="S66" s="201">
        <v>0.4</v>
      </c>
      <c r="T66" s="201">
        <v>0.05</v>
      </c>
      <c r="U66" s="201">
        <v>0</v>
      </c>
      <c r="V66" s="201">
        <v>0.28999999999999998</v>
      </c>
      <c r="W66" s="201">
        <v>0.66</v>
      </c>
      <c r="X66" s="201">
        <v>2.12</v>
      </c>
      <c r="Y66" s="201">
        <v>0</v>
      </c>
      <c r="Z66" s="201">
        <v>4</v>
      </c>
      <c r="AA66" s="201">
        <v>1.29</v>
      </c>
      <c r="AB66" s="201">
        <v>0</v>
      </c>
      <c r="AC66" s="201">
        <v>4.01</v>
      </c>
      <c r="AD66" s="201">
        <v>8.31</v>
      </c>
      <c r="AE66" s="201">
        <v>0</v>
      </c>
      <c r="AF66" s="201">
        <v>0</v>
      </c>
      <c r="AG66" s="201">
        <v>37.340000000000003</v>
      </c>
      <c r="AH66" s="201">
        <v>0</v>
      </c>
      <c r="AI66" s="201">
        <v>5.66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136.38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0.18</v>
      </c>
      <c r="AW66" s="201">
        <v>0</v>
      </c>
      <c r="AX66" s="201">
        <v>0.06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35.81</v>
      </c>
      <c r="H67" s="201">
        <v>0</v>
      </c>
      <c r="I67" s="201">
        <v>0</v>
      </c>
      <c r="J67" s="201">
        <v>43.63</v>
      </c>
      <c r="K67" s="201">
        <v>164</v>
      </c>
      <c r="L67" s="201">
        <v>1.97</v>
      </c>
      <c r="M67" s="201">
        <v>2.16</v>
      </c>
      <c r="N67" s="201">
        <v>1.79</v>
      </c>
      <c r="O67" s="201">
        <v>2.5</v>
      </c>
      <c r="P67" s="201">
        <v>1.06</v>
      </c>
      <c r="Q67" s="201">
        <v>0.33</v>
      </c>
      <c r="R67" s="201">
        <v>0.32</v>
      </c>
      <c r="S67" s="201">
        <v>0.4</v>
      </c>
      <c r="T67" s="201">
        <v>0.05</v>
      </c>
      <c r="U67" s="201">
        <v>0</v>
      </c>
      <c r="V67" s="201">
        <v>0.28999999999999998</v>
      </c>
      <c r="W67" s="201">
        <v>0.66</v>
      </c>
      <c r="X67" s="201">
        <v>2.12</v>
      </c>
      <c r="Y67" s="201">
        <v>0</v>
      </c>
      <c r="Z67" s="201">
        <v>4</v>
      </c>
      <c r="AA67" s="201">
        <v>1.29</v>
      </c>
      <c r="AB67" s="201">
        <v>0</v>
      </c>
      <c r="AC67" s="201">
        <v>4.01</v>
      </c>
      <c r="AD67" s="201">
        <v>8.31</v>
      </c>
      <c r="AE67" s="201">
        <v>0</v>
      </c>
      <c r="AF67" s="201">
        <v>0</v>
      </c>
      <c r="AG67" s="201">
        <v>37.340000000000003</v>
      </c>
      <c r="AH67" s="201">
        <v>0</v>
      </c>
      <c r="AI67" s="201">
        <v>5.66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136.38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0</v>
      </c>
      <c r="AX67" s="201">
        <v>0.06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35.81</v>
      </c>
      <c r="H68" s="201">
        <v>0</v>
      </c>
      <c r="I68" s="201">
        <v>0</v>
      </c>
      <c r="J68" s="201">
        <v>43.63</v>
      </c>
      <c r="K68" s="201">
        <v>154.33000000000001</v>
      </c>
      <c r="L68" s="201">
        <v>1.97</v>
      </c>
      <c r="M68" s="201">
        <v>2.16</v>
      </c>
      <c r="N68" s="201">
        <v>1.79</v>
      </c>
      <c r="O68" s="201">
        <v>2.5</v>
      </c>
      <c r="P68" s="201">
        <v>1.06</v>
      </c>
      <c r="Q68" s="201">
        <v>0.33</v>
      </c>
      <c r="R68" s="201">
        <v>0.32</v>
      </c>
      <c r="S68" s="201">
        <v>0.4</v>
      </c>
      <c r="T68" s="201">
        <v>0.05</v>
      </c>
      <c r="U68" s="201">
        <v>0</v>
      </c>
      <c r="V68" s="201">
        <v>0.28999999999999998</v>
      </c>
      <c r="W68" s="201">
        <v>0.66</v>
      </c>
      <c r="X68" s="201">
        <v>2.12</v>
      </c>
      <c r="Y68" s="201">
        <v>0</v>
      </c>
      <c r="Z68" s="201">
        <v>4</v>
      </c>
      <c r="AA68" s="201">
        <v>1.29</v>
      </c>
      <c r="AB68" s="201">
        <v>0</v>
      </c>
      <c r="AC68" s="201">
        <v>4.01</v>
      </c>
      <c r="AD68" s="201">
        <v>8.31</v>
      </c>
      <c r="AE68" s="201">
        <v>0</v>
      </c>
      <c r="AF68" s="201">
        <v>0</v>
      </c>
      <c r="AG68" s="201">
        <v>37.340000000000003</v>
      </c>
      <c r="AH68" s="201">
        <v>0</v>
      </c>
      <c r="AI68" s="201">
        <v>5.66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136.38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0</v>
      </c>
      <c r="AX68" s="201">
        <v>0.06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35.81</v>
      </c>
      <c r="H69" s="201">
        <v>0</v>
      </c>
      <c r="I69" s="201">
        <v>0</v>
      </c>
      <c r="J69" s="201">
        <v>43.63</v>
      </c>
      <c r="K69" s="201">
        <v>154.33000000000001</v>
      </c>
      <c r="L69" s="201">
        <v>1.97</v>
      </c>
      <c r="M69" s="201">
        <v>2.16</v>
      </c>
      <c r="N69" s="201">
        <v>1.79</v>
      </c>
      <c r="O69" s="201">
        <v>2.5</v>
      </c>
      <c r="P69" s="201">
        <v>1.06</v>
      </c>
      <c r="Q69" s="201">
        <v>0.33</v>
      </c>
      <c r="R69" s="201">
        <v>0.32</v>
      </c>
      <c r="S69" s="201">
        <v>0.4</v>
      </c>
      <c r="T69" s="201">
        <v>0.05</v>
      </c>
      <c r="U69" s="201">
        <v>0</v>
      </c>
      <c r="V69" s="201">
        <v>0</v>
      </c>
      <c r="W69" s="201">
        <v>0.66</v>
      </c>
      <c r="X69" s="201">
        <v>2.12</v>
      </c>
      <c r="Y69" s="201">
        <v>0</v>
      </c>
      <c r="Z69" s="201">
        <v>4</v>
      </c>
      <c r="AA69" s="201">
        <v>1.29</v>
      </c>
      <c r="AB69" s="201">
        <v>0</v>
      </c>
      <c r="AC69" s="201">
        <v>4.01</v>
      </c>
      <c r="AD69" s="201">
        <v>8.31</v>
      </c>
      <c r="AE69" s="201">
        <v>0</v>
      </c>
      <c r="AF69" s="201">
        <v>0</v>
      </c>
      <c r="AG69" s="201">
        <v>37.340000000000003</v>
      </c>
      <c r="AH69" s="201">
        <v>0</v>
      </c>
      <c r="AI69" s="201">
        <v>5.66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136.38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0</v>
      </c>
      <c r="AX69" s="201">
        <v>0.06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35.81</v>
      </c>
      <c r="H70" s="201">
        <v>0</v>
      </c>
      <c r="I70" s="201">
        <v>0</v>
      </c>
      <c r="J70" s="201">
        <v>43.63</v>
      </c>
      <c r="K70" s="201">
        <v>154.33000000000001</v>
      </c>
      <c r="L70" s="201">
        <v>1.97</v>
      </c>
      <c r="M70" s="201">
        <v>2.16</v>
      </c>
      <c r="N70" s="201">
        <v>1.79</v>
      </c>
      <c r="O70" s="201">
        <v>2.5</v>
      </c>
      <c r="P70" s="201">
        <v>1.06</v>
      </c>
      <c r="Q70" s="201">
        <v>0.33</v>
      </c>
      <c r="R70" s="201">
        <v>0.32</v>
      </c>
      <c r="S70" s="201">
        <v>0.4</v>
      </c>
      <c r="T70" s="201">
        <v>0.05</v>
      </c>
      <c r="U70" s="201">
        <v>0</v>
      </c>
      <c r="V70" s="201">
        <v>0</v>
      </c>
      <c r="W70" s="201">
        <v>0.66</v>
      </c>
      <c r="X70" s="201">
        <v>2.12</v>
      </c>
      <c r="Y70" s="201">
        <v>0</v>
      </c>
      <c r="Z70" s="201">
        <v>4</v>
      </c>
      <c r="AA70" s="201">
        <v>1.29</v>
      </c>
      <c r="AB70" s="201">
        <v>0</v>
      </c>
      <c r="AC70" s="201">
        <v>4.01</v>
      </c>
      <c r="AD70" s="201">
        <v>8.31</v>
      </c>
      <c r="AE70" s="201">
        <v>0</v>
      </c>
      <c r="AF70" s="201">
        <v>0</v>
      </c>
      <c r="AG70" s="201">
        <v>37.340000000000003</v>
      </c>
      <c r="AH70" s="201">
        <v>0</v>
      </c>
      <c r="AI70" s="201">
        <v>5.66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136.38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0.03</v>
      </c>
      <c r="AX70" s="201">
        <v>0.06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34.92</v>
      </c>
      <c r="H71" s="201">
        <v>0</v>
      </c>
      <c r="I71" s="201">
        <v>0</v>
      </c>
      <c r="J71" s="201">
        <v>43.63</v>
      </c>
      <c r="K71" s="201">
        <v>116.02</v>
      </c>
      <c r="L71" s="201">
        <v>1.97</v>
      </c>
      <c r="M71" s="201">
        <v>2.16</v>
      </c>
      <c r="N71" s="201">
        <v>1.79</v>
      </c>
      <c r="O71" s="201">
        <v>2.5</v>
      </c>
      <c r="P71" s="201">
        <v>1.06</v>
      </c>
      <c r="Q71" s="201">
        <v>0.33</v>
      </c>
      <c r="R71" s="201">
        <v>0.32</v>
      </c>
      <c r="S71" s="201">
        <v>0.4</v>
      </c>
      <c r="T71" s="201">
        <v>0.05</v>
      </c>
      <c r="U71" s="201">
        <v>2.02</v>
      </c>
      <c r="V71" s="201">
        <v>0.28000000000000003</v>
      </c>
      <c r="W71" s="201">
        <v>0.66</v>
      </c>
      <c r="X71" s="201">
        <v>2.12</v>
      </c>
      <c r="Y71" s="201">
        <v>0</v>
      </c>
      <c r="Z71" s="201">
        <v>4</v>
      </c>
      <c r="AA71" s="201">
        <v>1.29</v>
      </c>
      <c r="AB71" s="201">
        <v>0</v>
      </c>
      <c r="AC71" s="201">
        <v>4.01</v>
      </c>
      <c r="AD71" s="201">
        <v>8.31</v>
      </c>
      <c r="AE71" s="201">
        <v>0</v>
      </c>
      <c r="AF71" s="201">
        <v>0</v>
      </c>
      <c r="AG71" s="201">
        <v>37.340000000000003</v>
      </c>
      <c r="AH71" s="201">
        <v>0</v>
      </c>
      <c r="AI71" s="201">
        <v>5.66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136.38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0.03</v>
      </c>
      <c r="AX71" s="201">
        <v>0.06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34.92</v>
      </c>
      <c r="H72" s="201">
        <v>0</v>
      </c>
      <c r="I72" s="201">
        <v>0</v>
      </c>
      <c r="J72" s="201">
        <v>43.63</v>
      </c>
      <c r="K72" s="201">
        <v>48.04</v>
      </c>
      <c r="L72" s="201">
        <v>1.97</v>
      </c>
      <c r="M72" s="201">
        <v>2.16</v>
      </c>
      <c r="N72" s="201">
        <v>1.79</v>
      </c>
      <c r="O72" s="201">
        <v>2.5</v>
      </c>
      <c r="P72" s="201">
        <v>1.06</v>
      </c>
      <c r="Q72" s="201">
        <v>0.33</v>
      </c>
      <c r="R72" s="201">
        <v>0.32</v>
      </c>
      <c r="S72" s="201">
        <v>0.4</v>
      </c>
      <c r="T72" s="201">
        <v>0.05</v>
      </c>
      <c r="U72" s="201">
        <v>2.02</v>
      </c>
      <c r="V72" s="201">
        <v>0.28000000000000003</v>
      </c>
      <c r="W72" s="201">
        <v>0.66</v>
      </c>
      <c r="X72" s="201">
        <v>2.12</v>
      </c>
      <c r="Y72" s="201">
        <v>0</v>
      </c>
      <c r="Z72" s="201">
        <v>4</v>
      </c>
      <c r="AA72" s="201">
        <v>1.29</v>
      </c>
      <c r="AB72" s="201">
        <v>0</v>
      </c>
      <c r="AC72" s="201">
        <v>4.01</v>
      </c>
      <c r="AD72" s="201">
        <v>8.31</v>
      </c>
      <c r="AE72" s="201">
        <v>0</v>
      </c>
      <c r="AF72" s="201">
        <v>0</v>
      </c>
      <c r="AG72" s="201">
        <v>37.340000000000003</v>
      </c>
      <c r="AH72" s="201">
        <v>0</v>
      </c>
      <c r="AI72" s="201">
        <v>5.66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136.38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0.03</v>
      </c>
      <c r="AX72" s="201">
        <v>0.06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34.92</v>
      </c>
      <c r="H73" s="201">
        <v>0</v>
      </c>
      <c r="I73" s="201">
        <v>0</v>
      </c>
      <c r="J73" s="201">
        <v>43.63</v>
      </c>
      <c r="K73" s="201">
        <v>0.95</v>
      </c>
      <c r="L73" s="201">
        <v>1.97</v>
      </c>
      <c r="M73" s="201">
        <v>2.16</v>
      </c>
      <c r="N73" s="201">
        <v>1.79</v>
      </c>
      <c r="O73" s="201">
        <v>2.5</v>
      </c>
      <c r="P73" s="201">
        <v>1.06</v>
      </c>
      <c r="Q73" s="201">
        <v>0.33</v>
      </c>
      <c r="R73" s="201">
        <v>0.32</v>
      </c>
      <c r="S73" s="201">
        <v>0.4</v>
      </c>
      <c r="T73" s="201">
        <v>0.05</v>
      </c>
      <c r="U73" s="201">
        <v>2.02</v>
      </c>
      <c r="V73" s="201">
        <v>0.28000000000000003</v>
      </c>
      <c r="W73" s="201">
        <v>0.66</v>
      </c>
      <c r="X73" s="201">
        <v>2.12</v>
      </c>
      <c r="Y73" s="201">
        <v>0</v>
      </c>
      <c r="Z73" s="201">
        <v>4</v>
      </c>
      <c r="AA73" s="201">
        <v>1.29</v>
      </c>
      <c r="AB73" s="201">
        <v>0</v>
      </c>
      <c r="AC73" s="201">
        <v>4.01</v>
      </c>
      <c r="AD73" s="201">
        <v>8.31</v>
      </c>
      <c r="AE73" s="201">
        <v>0</v>
      </c>
      <c r="AF73" s="201">
        <v>0</v>
      </c>
      <c r="AG73" s="201">
        <v>37.340000000000003</v>
      </c>
      <c r="AH73" s="201">
        <v>0</v>
      </c>
      <c r="AI73" s="201">
        <v>5.66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136.38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0.08</v>
      </c>
      <c r="AX73" s="201">
        <v>0.06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34.92</v>
      </c>
      <c r="H74" s="201">
        <v>0</v>
      </c>
      <c r="I74" s="201">
        <v>0</v>
      </c>
      <c r="J74" s="201">
        <v>43.63</v>
      </c>
      <c r="K74" s="201">
        <v>16.7</v>
      </c>
      <c r="L74" s="201">
        <v>0.64</v>
      </c>
      <c r="M74" s="201">
        <v>2.16</v>
      </c>
      <c r="N74" s="201">
        <v>1.79</v>
      </c>
      <c r="O74" s="201">
        <v>2.5</v>
      </c>
      <c r="P74" s="201">
        <v>1.06</v>
      </c>
      <c r="Q74" s="201">
        <v>0.33</v>
      </c>
      <c r="R74" s="201">
        <v>0.32</v>
      </c>
      <c r="S74" s="201">
        <v>0.4</v>
      </c>
      <c r="T74" s="201">
        <v>0.05</v>
      </c>
      <c r="U74" s="201">
        <v>2.02</v>
      </c>
      <c r="V74" s="201">
        <v>0.28000000000000003</v>
      </c>
      <c r="W74" s="201">
        <v>0.66</v>
      </c>
      <c r="X74" s="201">
        <v>2.12</v>
      </c>
      <c r="Y74" s="201">
        <v>0</v>
      </c>
      <c r="Z74" s="201">
        <v>4</v>
      </c>
      <c r="AA74" s="201">
        <v>1.29</v>
      </c>
      <c r="AB74" s="201">
        <v>0</v>
      </c>
      <c r="AC74" s="201">
        <v>4.01</v>
      </c>
      <c r="AD74" s="201">
        <v>8.31</v>
      </c>
      <c r="AE74" s="201">
        <v>0</v>
      </c>
      <c r="AF74" s="201">
        <v>0</v>
      </c>
      <c r="AG74" s="201">
        <v>37.340000000000003</v>
      </c>
      <c r="AH74" s="201">
        <v>0</v>
      </c>
      <c r="AI74" s="201">
        <v>5.66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136.38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7.0000000000000007E-2</v>
      </c>
      <c r="AX74" s="201">
        <v>0.06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34.92</v>
      </c>
      <c r="H75" s="201">
        <v>0</v>
      </c>
      <c r="I75" s="201">
        <v>0</v>
      </c>
      <c r="J75" s="201">
        <v>43.63</v>
      </c>
      <c r="K75" s="201">
        <v>16.7</v>
      </c>
      <c r="L75" s="201">
        <v>1.97</v>
      </c>
      <c r="M75" s="201">
        <v>2.16</v>
      </c>
      <c r="N75" s="201">
        <v>1.79</v>
      </c>
      <c r="O75" s="201">
        <v>2.5</v>
      </c>
      <c r="P75" s="201">
        <v>1.06</v>
      </c>
      <c r="Q75" s="201">
        <v>0.33</v>
      </c>
      <c r="R75" s="201">
        <v>0.32</v>
      </c>
      <c r="S75" s="201">
        <v>0.4</v>
      </c>
      <c r="T75" s="201">
        <v>0.05</v>
      </c>
      <c r="U75" s="201">
        <v>2.02</v>
      </c>
      <c r="V75" s="201">
        <v>0.6</v>
      </c>
      <c r="W75" s="201">
        <v>0.66</v>
      </c>
      <c r="X75" s="201">
        <v>2.12</v>
      </c>
      <c r="Y75" s="201">
        <v>0</v>
      </c>
      <c r="Z75" s="201">
        <v>4</v>
      </c>
      <c r="AA75" s="201">
        <v>1.29</v>
      </c>
      <c r="AB75" s="201">
        <v>0</v>
      </c>
      <c r="AC75" s="201">
        <v>4.01</v>
      </c>
      <c r="AD75" s="201">
        <v>8.31</v>
      </c>
      <c r="AE75" s="201">
        <v>0</v>
      </c>
      <c r="AF75" s="201">
        <v>0</v>
      </c>
      <c r="AG75" s="201">
        <v>37.340000000000003</v>
      </c>
      <c r="AH75" s="201">
        <v>0</v>
      </c>
      <c r="AI75" s="201">
        <v>5.66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142.6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7.0000000000000007E-2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34.92</v>
      </c>
      <c r="H76" s="201">
        <v>0</v>
      </c>
      <c r="I76" s="201">
        <v>0</v>
      </c>
      <c r="J76" s="201">
        <v>43.63</v>
      </c>
      <c r="K76" s="201">
        <v>16.7</v>
      </c>
      <c r="L76" s="201">
        <v>1.97</v>
      </c>
      <c r="M76" s="201">
        <v>2.16</v>
      </c>
      <c r="N76" s="201">
        <v>1.79</v>
      </c>
      <c r="O76" s="201">
        <v>2.5</v>
      </c>
      <c r="P76" s="201">
        <v>1.06</v>
      </c>
      <c r="Q76" s="201">
        <v>0.33</v>
      </c>
      <c r="R76" s="201">
        <v>0.32</v>
      </c>
      <c r="S76" s="201">
        <v>0.4</v>
      </c>
      <c r="T76" s="201">
        <v>0.05</v>
      </c>
      <c r="U76" s="201">
        <v>2.02</v>
      </c>
      <c r="V76" s="201">
        <v>0.6</v>
      </c>
      <c r="W76" s="201">
        <v>0.66</v>
      </c>
      <c r="X76" s="201">
        <v>2.12</v>
      </c>
      <c r="Y76" s="201">
        <v>0</v>
      </c>
      <c r="Z76" s="201">
        <v>4</v>
      </c>
      <c r="AA76" s="201">
        <v>1.29</v>
      </c>
      <c r="AB76" s="201">
        <v>0</v>
      </c>
      <c r="AC76" s="201">
        <v>4.01</v>
      </c>
      <c r="AD76" s="201">
        <v>8.31</v>
      </c>
      <c r="AE76" s="201">
        <v>0</v>
      </c>
      <c r="AF76" s="201">
        <v>0</v>
      </c>
      <c r="AG76" s="201">
        <v>37.340000000000003</v>
      </c>
      <c r="AH76" s="201">
        <v>0</v>
      </c>
      <c r="AI76" s="201">
        <v>5.66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142.6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0.11</v>
      </c>
      <c r="AX76" s="201">
        <v>0.13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34.92</v>
      </c>
      <c r="H77" s="201">
        <v>0</v>
      </c>
      <c r="I77" s="201">
        <v>0</v>
      </c>
      <c r="J77" s="201">
        <v>43.63</v>
      </c>
      <c r="K77" s="201">
        <v>31.08</v>
      </c>
      <c r="L77" s="201">
        <v>0.82</v>
      </c>
      <c r="M77" s="201">
        <v>2.16</v>
      </c>
      <c r="N77" s="201">
        <v>1.79</v>
      </c>
      <c r="O77" s="201">
        <v>2.5</v>
      </c>
      <c r="P77" s="201">
        <v>1.06</v>
      </c>
      <c r="Q77" s="201">
        <v>0.33</v>
      </c>
      <c r="R77" s="201">
        <v>0.32</v>
      </c>
      <c r="S77" s="201">
        <v>0.4</v>
      </c>
      <c r="T77" s="201">
        <v>0.05</v>
      </c>
      <c r="U77" s="201">
        <v>2.02</v>
      </c>
      <c r="V77" s="201">
        <v>0.6</v>
      </c>
      <c r="W77" s="201">
        <v>0.66</v>
      </c>
      <c r="X77" s="201">
        <v>2.12</v>
      </c>
      <c r="Y77" s="201">
        <v>0</v>
      </c>
      <c r="Z77" s="201">
        <v>4</v>
      </c>
      <c r="AA77" s="201">
        <v>1.29</v>
      </c>
      <c r="AB77" s="201">
        <v>0</v>
      </c>
      <c r="AC77" s="201">
        <v>0</v>
      </c>
      <c r="AD77" s="201">
        <v>8.31</v>
      </c>
      <c r="AE77" s="201">
        <v>0</v>
      </c>
      <c r="AF77" s="201">
        <v>0</v>
      </c>
      <c r="AG77" s="201">
        <v>36.78</v>
      </c>
      <c r="AH77" s="201">
        <v>0</v>
      </c>
      <c r="AI77" s="201">
        <v>5.66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142.6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0.11</v>
      </c>
      <c r="AX77" s="201">
        <v>0.17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34.92</v>
      </c>
      <c r="H78" s="201">
        <v>0</v>
      </c>
      <c r="I78" s="201">
        <v>0</v>
      </c>
      <c r="J78" s="201">
        <v>43.63</v>
      </c>
      <c r="K78" s="201">
        <v>16.71</v>
      </c>
      <c r="L78" s="201">
        <v>0.64</v>
      </c>
      <c r="M78" s="201">
        <v>2.16</v>
      </c>
      <c r="N78" s="201">
        <v>1.79</v>
      </c>
      <c r="O78" s="201">
        <v>2.5</v>
      </c>
      <c r="P78" s="201">
        <v>1.06</v>
      </c>
      <c r="Q78" s="201">
        <v>0.33</v>
      </c>
      <c r="R78" s="201">
        <v>0.32</v>
      </c>
      <c r="S78" s="201">
        <v>0.4</v>
      </c>
      <c r="T78" s="201">
        <v>0.05</v>
      </c>
      <c r="U78" s="201">
        <v>2.02</v>
      </c>
      <c r="V78" s="201">
        <v>0.6</v>
      </c>
      <c r="W78" s="201">
        <v>0.66</v>
      </c>
      <c r="X78" s="201">
        <v>2.12</v>
      </c>
      <c r="Y78" s="201">
        <v>0</v>
      </c>
      <c r="Z78" s="201">
        <v>4</v>
      </c>
      <c r="AA78" s="201">
        <v>1.29</v>
      </c>
      <c r="AB78" s="201">
        <v>0</v>
      </c>
      <c r="AC78" s="201">
        <v>17.55</v>
      </c>
      <c r="AD78" s="201">
        <v>8.31</v>
      </c>
      <c r="AE78" s="201">
        <v>0</v>
      </c>
      <c r="AF78" s="201">
        <v>0</v>
      </c>
      <c r="AG78" s="201">
        <v>36.78</v>
      </c>
      <c r="AH78" s="201">
        <v>0</v>
      </c>
      <c r="AI78" s="201">
        <v>5.66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142.6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0.13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34.92</v>
      </c>
      <c r="H79" s="201">
        <v>0</v>
      </c>
      <c r="I79" s="201">
        <v>0</v>
      </c>
      <c r="J79" s="201">
        <v>43.63</v>
      </c>
      <c r="K79" s="201">
        <v>55.42</v>
      </c>
      <c r="L79" s="201">
        <v>0.64</v>
      </c>
      <c r="M79" s="201">
        <v>2.16</v>
      </c>
      <c r="N79" s="201">
        <v>1.79</v>
      </c>
      <c r="O79" s="201">
        <v>2.5</v>
      </c>
      <c r="P79" s="201">
        <v>1.06</v>
      </c>
      <c r="Q79" s="201">
        <v>0.33</v>
      </c>
      <c r="R79" s="201">
        <v>0.32</v>
      </c>
      <c r="S79" s="201">
        <v>0.4</v>
      </c>
      <c r="T79" s="201">
        <v>0.05</v>
      </c>
      <c r="U79" s="201">
        <v>2.02</v>
      </c>
      <c r="V79" s="201">
        <v>0.6</v>
      </c>
      <c r="W79" s="201">
        <v>0.66</v>
      </c>
      <c r="X79" s="201">
        <v>2.12</v>
      </c>
      <c r="Y79" s="201">
        <v>0</v>
      </c>
      <c r="Z79" s="201">
        <v>4</v>
      </c>
      <c r="AA79" s="201">
        <v>1.29</v>
      </c>
      <c r="AB79" s="201">
        <v>0</v>
      </c>
      <c r="AC79" s="201">
        <v>17.55</v>
      </c>
      <c r="AD79" s="201">
        <v>8.31</v>
      </c>
      <c r="AE79" s="201">
        <v>0</v>
      </c>
      <c r="AF79" s="201">
        <v>0</v>
      </c>
      <c r="AG79" s="201">
        <v>36.78</v>
      </c>
      <c r="AH79" s="201">
        <v>0</v>
      </c>
      <c r="AI79" s="201">
        <v>5.66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142.6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0.13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34.92</v>
      </c>
      <c r="H80" s="201">
        <v>0</v>
      </c>
      <c r="I80" s="201">
        <v>0</v>
      </c>
      <c r="J80" s="201">
        <v>43.63</v>
      </c>
      <c r="K80" s="201">
        <v>105.97</v>
      </c>
      <c r="L80" s="201">
        <v>0.64</v>
      </c>
      <c r="M80" s="201">
        <v>2.16</v>
      </c>
      <c r="N80" s="201">
        <v>1.79</v>
      </c>
      <c r="O80" s="201">
        <v>2.5</v>
      </c>
      <c r="P80" s="201">
        <v>1.06</v>
      </c>
      <c r="Q80" s="201">
        <v>0.33</v>
      </c>
      <c r="R80" s="201">
        <v>0.32</v>
      </c>
      <c r="S80" s="201">
        <v>0.4</v>
      </c>
      <c r="T80" s="201">
        <v>0.05</v>
      </c>
      <c r="U80" s="201">
        <v>2.02</v>
      </c>
      <c r="V80" s="201">
        <v>0.6</v>
      </c>
      <c r="W80" s="201">
        <v>0.66</v>
      </c>
      <c r="X80" s="201">
        <v>2.12</v>
      </c>
      <c r="Y80" s="201">
        <v>0</v>
      </c>
      <c r="Z80" s="201">
        <v>4</v>
      </c>
      <c r="AA80" s="201">
        <v>1.29</v>
      </c>
      <c r="AB80" s="201">
        <v>0</v>
      </c>
      <c r="AC80" s="201">
        <v>17.55</v>
      </c>
      <c r="AD80" s="201">
        <v>8.31</v>
      </c>
      <c r="AE80" s="201">
        <v>0</v>
      </c>
      <c r="AF80" s="201">
        <v>0</v>
      </c>
      <c r="AG80" s="201">
        <v>36.78</v>
      </c>
      <c r="AH80" s="201">
        <v>0</v>
      </c>
      <c r="AI80" s="201">
        <v>5.66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142.6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0.13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34.92</v>
      </c>
      <c r="H81" s="201">
        <v>0</v>
      </c>
      <c r="I81" s="201">
        <v>0</v>
      </c>
      <c r="J81" s="201">
        <v>43.63</v>
      </c>
      <c r="K81" s="201">
        <v>100.59</v>
      </c>
      <c r="L81" s="201">
        <v>0.64</v>
      </c>
      <c r="M81" s="201">
        <v>2.16</v>
      </c>
      <c r="N81" s="201">
        <v>1.79</v>
      </c>
      <c r="O81" s="201">
        <v>2.5</v>
      </c>
      <c r="P81" s="201">
        <v>1.06</v>
      </c>
      <c r="Q81" s="201">
        <v>0.33</v>
      </c>
      <c r="R81" s="201">
        <v>0.32</v>
      </c>
      <c r="S81" s="201">
        <v>0.4</v>
      </c>
      <c r="T81" s="201">
        <v>0.05</v>
      </c>
      <c r="U81" s="201">
        <v>2.02</v>
      </c>
      <c r="V81" s="201">
        <v>0.6</v>
      </c>
      <c r="W81" s="201">
        <v>0.66</v>
      </c>
      <c r="X81" s="201">
        <v>2.12</v>
      </c>
      <c r="Y81" s="201">
        <v>0</v>
      </c>
      <c r="Z81" s="201">
        <v>4</v>
      </c>
      <c r="AA81" s="201">
        <v>1.29</v>
      </c>
      <c r="AB81" s="201">
        <v>0</v>
      </c>
      <c r="AC81" s="201">
        <v>17.55</v>
      </c>
      <c r="AD81" s="201">
        <v>8.31</v>
      </c>
      <c r="AE81" s="201">
        <v>0</v>
      </c>
      <c r="AF81" s="201">
        <v>0</v>
      </c>
      <c r="AG81" s="201">
        <v>36.78</v>
      </c>
      <c r="AH81" s="201">
        <v>0</v>
      </c>
      <c r="AI81" s="201">
        <v>5.66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142.6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0.13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34.92</v>
      </c>
      <c r="H82" s="201">
        <v>0</v>
      </c>
      <c r="I82" s="201">
        <v>0</v>
      </c>
      <c r="J82" s="201">
        <v>43.63</v>
      </c>
      <c r="K82" s="201">
        <v>32.64</v>
      </c>
      <c r="L82" s="201">
        <v>0.64</v>
      </c>
      <c r="M82" s="201">
        <v>2.16</v>
      </c>
      <c r="N82" s="201">
        <v>1.79</v>
      </c>
      <c r="O82" s="201">
        <v>2.5</v>
      </c>
      <c r="P82" s="201">
        <v>1.06</v>
      </c>
      <c r="Q82" s="201">
        <v>0.33</v>
      </c>
      <c r="R82" s="201">
        <v>0.32</v>
      </c>
      <c r="S82" s="201">
        <v>0.4</v>
      </c>
      <c r="T82" s="201">
        <v>0.05</v>
      </c>
      <c r="U82" s="201">
        <v>2.02</v>
      </c>
      <c r="V82" s="201">
        <v>0.6</v>
      </c>
      <c r="W82" s="201">
        <v>0.66</v>
      </c>
      <c r="X82" s="201">
        <v>2.12</v>
      </c>
      <c r="Y82" s="201">
        <v>0</v>
      </c>
      <c r="Z82" s="201">
        <v>4</v>
      </c>
      <c r="AA82" s="201">
        <v>1.29</v>
      </c>
      <c r="AB82" s="201">
        <v>0</v>
      </c>
      <c r="AC82" s="201">
        <v>17.55</v>
      </c>
      <c r="AD82" s="201">
        <v>8.31</v>
      </c>
      <c r="AE82" s="201">
        <v>0</v>
      </c>
      <c r="AF82" s="201">
        <v>0</v>
      </c>
      <c r="AG82" s="201">
        <v>36.78</v>
      </c>
      <c r="AH82" s="201">
        <v>0</v>
      </c>
      <c r="AI82" s="201">
        <v>5.66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142.6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0.19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34.92</v>
      </c>
      <c r="H83" s="201">
        <v>0</v>
      </c>
      <c r="I83" s="201">
        <v>0</v>
      </c>
      <c r="J83" s="201">
        <v>43.63</v>
      </c>
      <c r="K83" s="201">
        <v>24.96</v>
      </c>
      <c r="L83" s="201">
        <v>0.64</v>
      </c>
      <c r="M83" s="201">
        <v>2.16</v>
      </c>
      <c r="N83" s="201">
        <v>1.79</v>
      </c>
      <c r="O83" s="201">
        <v>2.5</v>
      </c>
      <c r="P83" s="201">
        <v>1.06</v>
      </c>
      <c r="Q83" s="201">
        <v>0.33</v>
      </c>
      <c r="R83" s="201">
        <v>0.32</v>
      </c>
      <c r="S83" s="201">
        <v>0.4</v>
      </c>
      <c r="T83" s="201">
        <v>0.05</v>
      </c>
      <c r="U83" s="201">
        <v>2.02</v>
      </c>
      <c r="V83" s="201">
        <v>0.6</v>
      </c>
      <c r="W83" s="201">
        <v>0.66</v>
      </c>
      <c r="X83" s="201">
        <v>2.12</v>
      </c>
      <c r="Y83" s="201">
        <v>0</v>
      </c>
      <c r="Z83" s="201">
        <v>4</v>
      </c>
      <c r="AA83" s="201">
        <v>1.29</v>
      </c>
      <c r="AB83" s="201">
        <v>0</v>
      </c>
      <c r="AC83" s="201">
        <v>17.55</v>
      </c>
      <c r="AD83" s="201">
        <v>8.31</v>
      </c>
      <c r="AE83" s="201">
        <v>0</v>
      </c>
      <c r="AF83" s="201">
        <v>0</v>
      </c>
      <c r="AG83" s="201">
        <v>36.78</v>
      </c>
      <c r="AH83" s="201">
        <v>0</v>
      </c>
      <c r="AI83" s="201">
        <v>5.66</v>
      </c>
      <c r="AJ83" s="201">
        <v>0</v>
      </c>
      <c r="AK83" s="201">
        <v>-35</v>
      </c>
      <c r="AL83" s="201">
        <v>0</v>
      </c>
      <c r="AM83" s="201">
        <v>0</v>
      </c>
      <c r="AN83" s="201">
        <v>0</v>
      </c>
      <c r="AO83" s="201">
        <v>142.6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0.19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34.92</v>
      </c>
      <c r="H84" s="201">
        <v>0</v>
      </c>
      <c r="I84" s="201">
        <v>0</v>
      </c>
      <c r="J84" s="201">
        <v>43.63</v>
      </c>
      <c r="K84" s="201">
        <v>16.71</v>
      </c>
      <c r="L84" s="201">
        <v>0.64</v>
      </c>
      <c r="M84" s="201">
        <v>2.16</v>
      </c>
      <c r="N84" s="201">
        <v>1.79</v>
      </c>
      <c r="O84" s="201">
        <v>2.5</v>
      </c>
      <c r="P84" s="201">
        <v>1.06</v>
      </c>
      <c r="Q84" s="201">
        <v>0.33</v>
      </c>
      <c r="R84" s="201">
        <v>0.32</v>
      </c>
      <c r="S84" s="201">
        <v>0.4</v>
      </c>
      <c r="T84" s="201">
        <v>0.05</v>
      </c>
      <c r="U84" s="201">
        <v>2.02</v>
      </c>
      <c r="V84" s="201">
        <v>0.6</v>
      </c>
      <c r="W84" s="201">
        <v>0.66</v>
      </c>
      <c r="X84" s="201">
        <v>2.12</v>
      </c>
      <c r="Y84" s="201">
        <v>0</v>
      </c>
      <c r="Z84" s="201">
        <v>4</v>
      </c>
      <c r="AA84" s="201">
        <v>1.29</v>
      </c>
      <c r="AB84" s="201">
        <v>0</v>
      </c>
      <c r="AC84" s="201">
        <v>17.55</v>
      </c>
      <c r="AD84" s="201">
        <v>8.31</v>
      </c>
      <c r="AE84" s="201">
        <v>0</v>
      </c>
      <c r="AF84" s="201">
        <v>0</v>
      </c>
      <c r="AG84" s="201">
        <v>36.78</v>
      </c>
      <c r="AH84" s="201">
        <v>0</v>
      </c>
      <c r="AI84" s="201">
        <v>5.66</v>
      </c>
      <c r="AJ84" s="201">
        <v>0</v>
      </c>
      <c r="AK84" s="201">
        <v>-35</v>
      </c>
      <c r="AL84" s="201">
        <v>0</v>
      </c>
      <c r="AM84" s="201">
        <v>0</v>
      </c>
      <c r="AN84" s="201">
        <v>0</v>
      </c>
      <c r="AO84" s="201">
        <v>142.6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0.18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35.21</v>
      </c>
      <c r="H85" s="201">
        <v>0</v>
      </c>
      <c r="I85" s="201">
        <v>0</v>
      </c>
      <c r="J85" s="201">
        <v>43.63</v>
      </c>
      <c r="K85" s="201">
        <v>6.08</v>
      </c>
      <c r="L85" s="201">
        <v>0.64</v>
      </c>
      <c r="M85" s="201">
        <v>2.16</v>
      </c>
      <c r="N85" s="201">
        <v>1.79</v>
      </c>
      <c r="O85" s="201">
        <v>2.5</v>
      </c>
      <c r="P85" s="201">
        <v>1.06</v>
      </c>
      <c r="Q85" s="201">
        <v>0.33</v>
      </c>
      <c r="R85" s="201">
        <v>0.32</v>
      </c>
      <c r="S85" s="201">
        <v>0.4</v>
      </c>
      <c r="T85" s="201">
        <v>0.05</v>
      </c>
      <c r="U85" s="201">
        <v>2.02</v>
      </c>
      <c r="V85" s="201">
        <v>0.6</v>
      </c>
      <c r="W85" s="201">
        <v>0.66</v>
      </c>
      <c r="X85" s="201">
        <v>2.12</v>
      </c>
      <c r="Y85" s="201">
        <v>0</v>
      </c>
      <c r="Z85" s="201">
        <v>4</v>
      </c>
      <c r="AA85" s="201">
        <v>1.29</v>
      </c>
      <c r="AB85" s="201">
        <v>0</v>
      </c>
      <c r="AC85" s="201">
        <v>15.55</v>
      </c>
      <c r="AD85" s="201">
        <v>8.31</v>
      </c>
      <c r="AE85" s="201">
        <v>0</v>
      </c>
      <c r="AF85" s="201">
        <v>0</v>
      </c>
      <c r="AG85" s="201">
        <v>36.78</v>
      </c>
      <c r="AH85" s="201">
        <v>0</v>
      </c>
      <c r="AI85" s="201">
        <v>5.66</v>
      </c>
      <c r="AJ85" s="201">
        <v>0</v>
      </c>
      <c r="AK85" s="201">
        <v>-35</v>
      </c>
      <c r="AL85" s="201">
        <v>0</v>
      </c>
      <c r="AM85" s="201">
        <v>0</v>
      </c>
      <c r="AN85" s="201">
        <v>0</v>
      </c>
      <c r="AO85" s="201">
        <v>142.6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0.3</v>
      </c>
      <c r="AX85" s="201">
        <v>0.18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35.21</v>
      </c>
      <c r="H86" s="201">
        <v>0</v>
      </c>
      <c r="I86" s="201">
        <v>0</v>
      </c>
      <c r="J86" s="201">
        <v>43.63</v>
      </c>
      <c r="K86" s="201">
        <v>16.7</v>
      </c>
      <c r="L86" s="201">
        <v>0.64</v>
      </c>
      <c r="M86" s="201">
        <v>2.16</v>
      </c>
      <c r="N86" s="201">
        <v>1.79</v>
      </c>
      <c r="O86" s="201">
        <v>2.5</v>
      </c>
      <c r="P86" s="201">
        <v>1.06</v>
      </c>
      <c r="Q86" s="201">
        <v>0.33</v>
      </c>
      <c r="R86" s="201">
        <v>0.32</v>
      </c>
      <c r="S86" s="201">
        <v>0.4</v>
      </c>
      <c r="T86" s="201">
        <v>0.05</v>
      </c>
      <c r="U86" s="201">
        <v>2.02</v>
      </c>
      <c r="V86" s="201">
        <v>0.6</v>
      </c>
      <c r="W86" s="201">
        <v>0.66</v>
      </c>
      <c r="X86" s="201">
        <v>2.12</v>
      </c>
      <c r="Y86" s="201">
        <v>0</v>
      </c>
      <c r="Z86" s="201">
        <v>4</v>
      </c>
      <c r="AA86" s="201">
        <v>1.29</v>
      </c>
      <c r="AB86" s="201">
        <v>0</v>
      </c>
      <c r="AC86" s="201">
        <v>15.55</v>
      </c>
      <c r="AD86" s="201">
        <v>8.31</v>
      </c>
      <c r="AE86" s="201">
        <v>0</v>
      </c>
      <c r="AF86" s="201">
        <v>0</v>
      </c>
      <c r="AG86" s="201">
        <v>36.78</v>
      </c>
      <c r="AH86" s="201">
        <v>0</v>
      </c>
      <c r="AI86" s="201">
        <v>5.66</v>
      </c>
      <c r="AJ86" s="201">
        <v>0</v>
      </c>
      <c r="AK86" s="201">
        <v>-35</v>
      </c>
      <c r="AL86" s="201">
        <v>0</v>
      </c>
      <c r="AM86" s="201">
        <v>0</v>
      </c>
      <c r="AN86" s="201">
        <v>0</v>
      </c>
      <c r="AO86" s="201">
        <v>42.6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0.14000000000000001</v>
      </c>
      <c r="AX86" s="201">
        <v>0.08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35.81</v>
      </c>
      <c r="H87" s="201">
        <v>0</v>
      </c>
      <c r="I87" s="201">
        <v>0</v>
      </c>
      <c r="J87" s="201">
        <v>40.619999999999997</v>
      </c>
      <c r="K87" s="201">
        <v>16.7</v>
      </c>
      <c r="L87" s="201">
        <v>0.64</v>
      </c>
      <c r="M87" s="201">
        <v>2.16</v>
      </c>
      <c r="N87" s="201">
        <v>1.79</v>
      </c>
      <c r="O87" s="201">
        <v>2.5</v>
      </c>
      <c r="P87" s="201">
        <v>1.06</v>
      </c>
      <c r="Q87" s="201">
        <v>0.33</v>
      </c>
      <c r="R87" s="201">
        <v>0.32</v>
      </c>
      <c r="S87" s="201">
        <v>0.4</v>
      </c>
      <c r="T87" s="201">
        <v>0.05</v>
      </c>
      <c r="U87" s="201">
        <v>2.02</v>
      </c>
      <c r="V87" s="201">
        <v>0.6</v>
      </c>
      <c r="W87" s="201">
        <v>0.66</v>
      </c>
      <c r="X87" s="201">
        <v>2.12</v>
      </c>
      <c r="Y87" s="201">
        <v>0</v>
      </c>
      <c r="Z87" s="201">
        <v>4</v>
      </c>
      <c r="AA87" s="201">
        <v>1.29</v>
      </c>
      <c r="AB87" s="201">
        <v>0</v>
      </c>
      <c r="AC87" s="201">
        <v>15.55</v>
      </c>
      <c r="AD87" s="201">
        <v>8.31</v>
      </c>
      <c r="AE87" s="201">
        <v>0</v>
      </c>
      <c r="AF87" s="201">
        <v>0</v>
      </c>
      <c r="AG87" s="201">
        <v>36.78</v>
      </c>
      <c r="AH87" s="201">
        <v>0</v>
      </c>
      <c r="AI87" s="201">
        <v>5.66</v>
      </c>
      <c r="AJ87" s="201">
        <v>0</v>
      </c>
      <c r="AK87" s="201">
        <v>-16.95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0.14000000000000001</v>
      </c>
      <c r="AX87" s="201">
        <v>0.08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35.81</v>
      </c>
      <c r="H88" s="201">
        <v>0</v>
      </c>
      <c r="I88" s="201">
        <v>0</v>
      </c>
      <c r="J88" s="201">
        <v>43.63</v>
      </c>
      <c r="K88" s="201">
        <v>16.7</v>
      </c>
      <c r="L88" s="201">
        <v>0.64</v>
      </c>
      <c r="M88" s="201">
        <v>2.16</v>
      </c>
      <c r="N88" s="201">
        <v>1.79</v>
      </c>
      <c r="O88" s="201">
        <v>2.5</v>
      </c>
      <c r="P88" s="201">
        <v>1.06</v>
      </c>
      <c r="Q88" s="201">
        <v>0.33</v>
      </c>
      <c r="R88" s="201">
        <v>0.32</v>
      </c>
      <c r="S88" s="201">
        <v>0.4</v>
      </c>
      <c r="T88" s="201">
        <v>0.05</v>
      </c>
      <c r="U88" s="201">
        <v>2.02</v>
      </c>
      <c r="V88" s="201">
        <v>0.6</v>
      </c>
      <c r="W88" s="201">
        <v>0.66</v>
      </c>
      <c r="X88" s="201">
        <v>2.12</v>
      </c>
      <c r="Y88" s="201">
        <v>0</v>
      </c>
      <c r="Z88" s="201">
        <v>4</v>
      </c>
      <c r="AA88" s="201">
        <v>1.29</v>
      </c>
      <c r="AB88" s="201">
        <v>0</v>
      </c>
      <c r="AC88" s="201">
        <v>15.55</v>
      </c>
      <c r="AD88" s="201">
        <v>8.31</v>
      </c>
      <c r="AE88" s="201">
        <v>0</v>
      </c>
      <c r="AF88" s="201">
        <v>0</v>
      </c>
      <c r="AG88" s="201">
        <v>36.78</v>
      </c>
      <c r="AH88" s="201">
        <v>0</v>
      </c>
      <c r="AI88" s="201">
        <v>5.66</v>
      </c>
      <c r="AJ88" s="201">
        <v>0</v>
      </c>
      <c r="AK88" s="201">
        <v>-16.95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0.14000000000000001</v>
      </c>
      <c r="AX88" s="201">
        <v>0.08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2.1800000000000002</v>
      </c>
      <c r="E89" s="201">
        <v>0</v>
      </c>
      <c r="F89" s="201">
        <v>0</v>
      </c>
      <c r="G89" s="201">
        <v>3.89</v>
      </c>
      <c r="H89" s="201">
        <v>0</v>
      </c>
      <c r="I89" s="201">
        <v>0</v>
      </c>
      <c r="J89" s="201">
        <v>30.07</v>
      </c>
      <c r="K89" s="201">
        <v>16.7</v>
      </c>
      <c r="L89" s="201">
        <v>0.64</v>
      </c>
      <c r="M89" s="201">
        <v>2.16</v>
      </c>
      <c r="N89" s="201">
        <v>1.79</v>
      </c>
      <c r="O89" s="201">
        <v>2.5</v>
      </c>
      <c r="P89" s="201">
        <v>1.06</v>
      </c>
      <c r="Q89" s="201">
        <v>0.33</v>
      </c>
      <c r="R89" s="201">
        <v>0.32</v>
      </c>
      <c r="S89" s="201">
        <v>0.4</v>
      </c>
      <c r="T89" s="201">
        <v>0.05</v>
      </c>
      <c r="U89" s="201">
        <v>2.02</v>
      </c>
      <c r="V89" s="201">
        <v>0.6</v>
      </c>
      <c r="W89" s="201">
        <v>0.66</v>
      </c>
      <c r="X89" s="201">
        <v>2.12</v>
      </c>
      <c r="Y89" s="201">
        <v>0</v>
      </c>
      <c r="Z89" s="201">
        <v>4</v>
      </c>
      <c r="AA89" s="201">
        <v>1.29</v>
      </c>
      <c r="AB89" s="201">
        <v>0</v>
      </c>
      <c r="AC89" s="201">
        <v>15.55</v>
      </c>
      <c r="AD89" s="201">
        <v>8.31</v>
      </c>
      <c r="AE89" s="201">
        <v>0</v>
      </c>
      <c r="AF89" s="201">
        <v>0</v>
      </c>
      <c r="AG89" s="201">
        <v>36.78</v>
      </c>
      <c r="AH89" s="201">
        <v>0</v>
      </c>
      <c r="AI89" s="201">
        <v>5.66</v>
      </c>
      <c r="AJ89" s="201">
        <v>0</v>
      </c>
      <c r="AK89" s="201">
        <v>-16.95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0.14000000000000001</v>
      </c>
      <c r="AX89" s="201">
        <v>0.17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0.7</v>
      </c>
      <c r="E90" s="201">
        <v>0</v>
      </c>
      <c r="F90" s="201">
        <v>0</v>
      </c>
      <c r="G90" s="201">
        <v>1.4</v>
      </c>
      <c r="H90" s="201">
        <v>0</v>
      </c>
      <c r="I90" s="201">
        <v>0</v>
      </c>
      <c r="J90" s="201">
        <v>1.42</v>
      </c>
      <c r="K90" s="201">
        <v>16.7</v>
      </c>
      <c r="L90" s="201">
        <v>0.64</v>
      </c>
      <c r="M90" s="201">
        <v>2.16</v>
      </c>
      <c r="N90" s="201">
        <v>1.79</v>
      </c>
      <c r="O90" s="201">
        <v>2.5</v>
      </c>
      <c r="P90" s="201">
        <v>1.06</v>
      </c>
      <c r="Q90" s="201">
        <v>0.33</v>
      </c>
      <c r="R90" s="201">
        <v>0.32</v>
      </c>
      <c r="S90" s="201">
        <v>0.4</v>
      </c>
      <c r="T90" s="201">
        <v>0.05</v>
      </c>
      <c r="U90" s="201">
        <v>2.02</v>
      </c>
      <c r="V90" s="201">
        <v>0.6</v>
      </c>
      <c r="W90" s="201">
        <v>0.66</v>
      </c>
      <c r="X90" s="201">
        <v>2.12</v>
      </c>
      <c r="Y90" s="201">
        <v>0</v>
      </c>
      <c r="Z90" s="201">
        <v>4</v>
      </c>
      <c r="AA90" s="201">
        <v>1.29</v>
      </c>
      <c r="AB90" s="201">
        <v>0</v>
      </c>
      <c r="AC90" s="201">
        <v>15.55</v>
      </c>
      <c r="AD90" s="201">
        <v>8.31</v>
      </c>
      <c r="AE90" s="201">
        <v>0</v>
      </c>
      <c r="AF90" s="201">
        <v>0</v>
      </c>
      <c r="AG90" s="201">
        <v>36.78</v>
      </c>
      <c r="AH90" s="201">
        <v>0</v>
      </c>
      <c r="AI90" s="201">
        <v>5.66</v>
      </c>
      <c r="AJ90" s="201">
        <v>0</v>
      </c>
      <c r="AK90" s="201">
        <v>-16.95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0.17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15.81</v>
      </c>
      <c r="E91" s="201">
        <v>0</v>
      </c>
      <c r="F91" s="201">
        <v>0</v>
      </c>
      <c r="G91" s="201">
        <v>25.85</v>
      </c>
      <c r="H91" s="201">
        <v>0</v>
      </c>
      <c r="I91" s="201">
        <v>0</v>
      </c>
      <c r="J91" s="201">
        <v>1.42</v>
      </c>
      <c r="K91" s="201">
        <v>16.7</v>
      </c>
      <c r="L91" s="201">
        <v>0.74</v>
      </c>
      <c r="M91" s="201">
        <v>2.16</v>
      </c>
      <c r="N91" s="201">
        <v>1.79</v>
      </c>
      <c r="O91" s="201">
        <v>2.5</v>
      </c>
      <c r="P91" s="201">
        <v>1.06</v>
      </c>
      <c r="Q91" s="201">
        <v>0.33</v>
      </c>
      <c r="R91" s="201">
        <v>0.32</v>
      </c>
      <c r="S91" s="201">
        <v>0.4</v>
      </c>
      <c r="T91" s="201">
        <v>0.05</v>
      </c>
      <c r="U91" s="201">
        <v>2.02</v>
      </c>
      <c r="V91" s="201">
        <v>0.6</v>
      </c>
      <c r="W91" s="201">
        <v>0.66</v>
      </c>
      <c r="X91" s="201">
        <v>2.12</v>
      </c>
      <c r="Y91" s="201">
        <v>0</v>
      </c>
      <c r="Z91" s="201">
        <v>4</v>
      </c>
      <c r="AA91" s="201">
        <v>1.29</v>
      </c>
      <c r="AB91" s="201">
        <v>0</v>
      </c>
      <c r="AC91" s="201">
        <v>15.55</v>
      </c>
      <c r="AD91" s="201">
        <v>8.31</v>
      </c>
      <c r="AE91" s="201">
        <v>0</v>
      </c>
      <c r="AF91" s="201">
        <v>0</v>
      </c>
      <c r="AG91" s="201">
        <v>36.22</v>
      </c>
      <c r="AH91" s="201">
        <v>0</v>
      </c>
      <c r="AI91" s="201">
        <v>5.66</v>
      </c>
      <c r="AJ91" s="201">
        <v>0</v>
      </c>
      <c r="AK91" s="201">
        <v>-16.95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0.17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35.81</v>
      </c>
      <c r="H92" s="201">
        <v>0</v>
      </c>
      <c r="I92" s="201">
        <v>0</v>
      </c>
      <c r="J92" s="201">
        <v>21.74</v>
      </c>
      <c r="K92" s="201">
        <v>16.7</v>
      </c>
      <c r="L92" s="201">
        <v>0.64</v>
      </c>
      <c r="M92" s="201">
        <v>2.16</v>
      </c>
      <c r="N92" s="201">
        <v>1.79</v>
      </c>
      <c r="O92" s="201">
        <v>2.5</v>
      </c>
      <c r="P92" s="201">
        <v>1.06</v>
      </c>
      <c r="Q92" s="201">
        <v>0.33</v>
      </c>
      <c r="R92" s="201">
        <v>0.32</v>
      </c>
      <c r="S92" s="201">
        <v>0.4</v>
      </c>
      <c r="T92" s="201">
        <v>0.05</v>
      </c>
      <c r="U92" s="201">
        <v>2.02</v>
      </c>
      <c r="V92" s="201">
        <v>0.6</v>
      </c>
      <c r="W92" s="201">
        <v>0.66</v>
      </c>
      <c r="X92" s="201">
        <v>2.12</v>
      </c>
      <c r="Y92" s="201">
        <v>0</v>
      </c>
      <c r="Z92" s="201">
        <v>4</v>
      </c>
      <c r="AA92" s="201">
        <v>1.29</v>
      </c>
      <c r="AB92" s="201">
        <v>0</v>
      </c>
      <c r="AC92" s="201">
        <v>15.55</v>
      </c>
      <c r="AD92" s="201">
        <v>8.31</v>
      </c>
      <c r="AE92" s="201">
        <v>0</v>
      </c>
      <c r="AF92" s="201">
        <v>0</v>
      </c>
      <c r="AG92" s="201">
        <v>36.22</v>
      </c>
      <c r="AH92" s="201">
        <v>0</v>
      </c>
      <c r="AI92" s="201">
        <v>5.66</v>
      </c>
      <c r="AJ92" s="201">
        <v>0</v>
      </c>
      <c r="AK92" s="201">
        <v>-16.95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0.17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8.48</v>
      </c>
      <c r="E93" s="201">
        <v>0</v>
      </c>
      <c r="F93" s="201">
        <v>0</v>
      </c>
      <c r="G93" s="201">
        <v>13.84</v>
      </c>
      <c r="H93" s="201">
        <v>0</v>
      </c>
      <c r="I93" s="201">
        <v>0</v>
      </c>
      <c r="J93" s="201">
        <v>21.74</v>
      </c>
      <c r="K93" s="201">
        <v>30.36</v>
      </c>
      <c r="L93" s="201">
        <v>0.64</v>
      </c>
      <c r="M93" s="201">
        <v>2.16</v>
      </c>
      <c r="N93" s="201">
        <v>1.79</v>
      </c>
      <c r="O93" s="201">
        <v>2.5</v>
      </c>
      <c r="P93" s="201">
        <v>1.06</v>
      </c>
      <c r="Q93" s="201">
        <v>0.33</v>
      </c>
      <c r="R93" s="201">
        <v>0.32</v>
      </c>
      <c r="S93" s="201">
        <v>0.4</v>
      </c>
      <c r="T93" s="201">
        <v>0.05</v>
      </c>
      <c r="U93" s="201">
        <v>2.02</v>
      </c>
      <c r="V93" s="201">
        <v>0.6</v>
      </c>
      <c r="W93" s="201">
        <v>0.66</v>
      </c>
      <c r="X93" s="201">
        <v>2.12</v>
      </c>
      <c r="Y93" s="201">
        <v>0</v>
      </c>
      <c r="Z93" s="201">
        <v>4</v>
      </c>
      <c r="AA93" s="201">
        <v>1.29</v>
      </c>
      <c r="AB93" s="201">
        <v>0</v>
      </c>
      <c r="AC93" s="201">
        <v>15.55</v>
      </c>
      <c r="AD93" s="201">
        <v>8.31</v>
      </c>
      <c r="AE93" s="201">
        <v>0</v>
      </c>
      <c r="AF93" s="201">
        <v>0</v>
      </c>
      <c r="AG93" s="201">
        <v>36.22</v>
      </c>
      <c r="AH93" s="201">
        <v>0</v>
      </c>
      <c r="AI93" s="201">
        <v>5.66</v>
      </c>
      <c r="AJ93" s="201">
        <v>0</v>
      </c>
      <c r="AK93" s="201">
        <v>-6.95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0.17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-24.2</v>
      </c>
      <c r="E94" s="201">
        <v>0</v>
      </c>
      <c r="F94" s="201">
        <v>0</v>
      </c>
      <c r="G94" s="201">
        <v>-40.049999999999997</v>
      </c>
      <c r="H94" s="201">
        <v>0</v>
      </c>
      <c r="I94" s="201">
        <v>0</v>
      </c>
      <c r="J94" s="201">
        <v>16.489999999999998</v>
      </c>
      <c r="K94" s="201">
        <v>16.71</v>
      </c>
      <c r="L94" s="201">
        <v>0.64</v>
      </c>
      <c r="M94" s="201">
        <v>2.16</v>
      </c>
      <c r="N94" s="201">
        <v>1.79</v>
      </c>
      <c r="O94" s="201">
        <v>2.5</v>
      </c>
      <c r="P94" s="201">
        <v>1.06</v>
      </c>
      <c r="Q94" s="201">
        <v>0.33</v>
      </c>
      <c r="R94" s="201">
        <v>0.32</v>
      </c>
      <c r="S94" s="201">
        <v>0.4</v>
      </c>
      <c r="T94" s="201">
        <v>0.05</v>
      </c>
      <c r="U94" s="201">
        <v>2.02</v>
      </c>
      <c r="V94" s="201">
        <v>0.6</v>
      </c>
      <c r="W94" s="201">
        <v>0.66</v>
      </c>
      <c r="X94" s="201">
        <v>2.12</v>
      </c>
      <c r="Y94" s="201">
        <v>0</v>
      </c>
      <c r="Z94" s="201">
        <v>4</v>
      </c>
      <c r="AA94" s="201">
        <v>1.29</v>
      </c>
      <c r="AB94" s="201">
        <v>0</v>
      </c>
      <c r="AC94" s="201">
        <v>15.55</v>
      </c>
      <c r="AD94" s="201">
        <v>8.31</v>
      </c>
      <c r="AE94" s="201">
        <v>0</v>
      </c>
      <c r="AF94" s="201">
        <v>0</v>
      </c>
      <c r="AG94" s="201">
        <v>36.22</v>
      </c>
      <c r="AH94" s="201">
        <v>0</v>
      </c>
      <c r="AI94" s="201">
        <v>5.66</v>
      </c>
      <c r="AJ94" s="201">
        <v>0</v>
      </c>
      <c r="AK94" s="201">
        <v>-6.95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0.14000000000000001</v>
      </c>
      <c r="AX94" s="201">
        <v>0.17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-25.46</v>
      </c>
      <c r="E95" s="201">
        <v>0</v>
      </c>
      <c r="F95" s="201">
        <v>0</v>
      </c>
      <c r="G95" s="201">
        <v>-41.83</v>
      </c>
      <c r="H95" s="201">
        <v>0</v>
      </c>
      <c r="I95" s="201">
        <v>0</v>
      </c>
      <c r="J95" s="201">
        <v>-14.99</v>
      </c>
      <c r="K95" s="201">
        <v>16.71</v>
      </c>
      <c r="L95" s="201">
        <v>0.64</v>
      </c>
      <c r="M95" s="201">
        <v>2.16</v>
      </c>
      <c r="N95" s="201">
        <v>1.79</v>
      </c>
      <c r="O95" s="201">
        <v>2.5</v>
      </c>
      <c r="P95" s="201">
        <v>1.06</v>
      </c>
      <c r="Q95" s="201">
        <v>0.33</v>
      </c>
      <c r="R95" s="201">
        <v>0.32</v>
      </c>
      <c r="S95" s="201">
        <v>0.4</v>
      </c>
      <c r="T95" s="201">
        <v>0.05</v>
      </c>
      <c r="U95" s="201">
        <v>2.02</v>
      </c>
      <c r="V95" s="201">
        <v>0.6</v>
      </c>
      <c r="W95" s="201">
        <v>0.66</v>
      </c>
      <c r="X95" s="201">
        <v>2.12</v>
      </c>
      <c r="Y95" s="201">
        <v>0</v>
      </c>
      <c r="Z95" s="201">
        <v>4</v>
      </c>
      <c r="AA95" s="201">
        <v>1.29</v>
      </c>
      <c r="AB95" s="201">
        <v>0</v>
      </c>
      <c r="AC95" s="201">
        <v>14.77</v>
      </c>
      <c r="AD95" s="201">
        <v>8.31</v>
      </c>
      <c r="AE95" s="201">
        <v>0</v>
      </c>
      <c r="AF95" s="201">
        <v>0</v>
      </c>
      <c r="AG95" s="201">
        <v>36.22</v>
      </c>
      <c r="AH95" s="201">
        <v>0</v>
      </c>
      <c r="AI95" s="201">
        <v>5.66</v>
      </c>
      <c r="AJ95" s="201">
        <v>0</v>
      </c>
      <c r="AK95" s="201">
        <v>-6.95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0.21</v>
      </c>
      <c r="AX95" s="201">
        <v>0.08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-25.46</v>
      </c>
      <c r="E96" s="201">
        <v>0</v>
      </c>
      <c r="F96" s="201">
        <v>0</v>
      </c>
      <c r="G96" s="201">
        <v>-41.83</v>
      </c>
      <c r="H96" s="201">
        <v>0</v>
      </c>
      <c r="I96" s="201">
        <v>0</v>
      </c>
      <c r="J96" s="201">
        <v>-26.73</v>
      </c>
      <c r="K96" s="201">
        <v>16.71</v>
      </c>
      <c r="L96" s="201">
        <v>0.64</v>
      </c>
      <c r="M96" s="201">
        <v>2.16</v>
      </c>
      <c r="N96" s="201">
        <v>1.79</v>
      </c>
      <c r="O96" s="201">
        <v>2.5</v>
      </c>
      <c r="P96" s="201">
        <v>1.06</v>
      </c>
      <c r="Q96" s="201">
        <v>0.33</v>
      </c>
      <c r="R96" s="201">
        <v>0.32</v>
      </c>
      <c r="S96" s="201">
        <v>0.4</v>
      </c>
      <c r="T96" s="201">
        <v>0.05</v>
      </c>
      <c r="U96" s="201">
        <v>2.02</v>
      </c>
      <c r="V96" s="201">
        <v>0.6</v>
      </c>
      <c r="W96" s="201">
        <v>0.66</v>
      </c>
      <c r="X96" s="201">
        <v>2.12</v>
      </c>
      <c r="Y96" s="201">
        <v>0</v>
      </c>
      <c r="Z96" s="201">
        <v>4</v>
      </c>
      <c r="AA96" s="201">
        <v>1.29</v>
      </c>
      <c r="AB96" s="201">
        <v>0</v>
      </c>
      <c r="AC96" s="201">
        <v>14.77</v>
      </c>
      <c r="AD96" s="201">
        <v>8.31</v>
      </c>
      <c r="AE96" s="201">
        <v>0</v>
      </c>
      <c r="AF96" s="201">
        <v>0</v>
      </c>
      <c r="AG96" s="201">
        <v>36.22</v>
      </c>
      <c r="AH96" s="201">
        <v>0</v>
      </c>
      <c r="AI96" s="201">
        <v>5.66</v>
      </c>
      <c r="AJ96" s="201">
        <v>0</v>
      </c>
      <c r="AK96" s="201">
        <v>-6.95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0.12</v>
      </c>
      <c r="AX96" s="201">
        <v>0.08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-25.46</v>
      </c>
      <c r="E97" s="201">
        <v>0</v>
      </c>
      <c r="F97" s="201">
        <v>0</v>
      </c>
      <c r="G97" s="201">
        <v>-41.83</v>
      </c>
      <c r="H97" s="201">
        <v>0</v>
      </c>
      <c r="I97" s="201">
        <v>0</v>
      </c>
      <c r="J97" s="201">
        <v>-26.73</v>
      </c>
      <c r="K97" s="201">
        <v>16.71</v>
      </c>
      <c r="L97" s="201">
        <v>0.64</v>
      </c>
      <c r="M97" s="201">
        <v>2.16</v>
      </c>
      <c r="N97" s="201">
        <v>1.79</v>
      </c>
      <c r="O97" s="201">
        <v>2.5</v>
      </c>
      <c r="P97" s="201">
        <v>1.06</v>
      </c>
      <c r="Q97" s="201">
        <v>0.33</v>
      </c>
      <c r="R97" s="201">
        <v>0.32</v>
      </c>
      <c r="S97" s="201">
        <v>0.4</v>
      </c>
      <c r="T97" s="201">
        <v>0.05</v>
      </c>
      <c r="U97" s="201">
        <v>2.02</v>
      </c>
      <c r="V97" s="201">
        <v>0.6</v>
      </c>
      <c r="W97" s="201">
        <v>0.66</v>
      </c>
      <c r="X97" s="201">
        <v>2.12</v>
      </c>
      <c r="Y97" s="201">
        <v>0</v>
      </c>
      <c r="Z97" s="201">
        <v>4</v>
      </c>
      <c r="AA97" s="201">
        <v>1.29</v>
      </c>
      <c r="AB97" s="201">
        <v>0</v>
      </c>
      <c r="AC97" s="201">
        <v>14.77</v>
      </c>
      <c r="AD97" s="201">
        <v>8.31</v>
      </c>
      <c r="AE97" s="201">
        <v>0</v>
      </c>
      <c r="AF97" s="201">
        <v>0</v>
      </c>
      <c r="AG97" s="201">
        <v>36.78</v>
      </c>
      <c r="AH97" s="201">
        <v>0</v>
      </c>
      <c r="AI97" s="201">
        <v>5.66</v>
      </c>
      <c r="AJ97" s="201">
        <v>0</v>
      </c>
      <c r="AK97" s="201">
        <v>-6.95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0.12</v>
      </c>
      <c r="AX97" s="201">
        <v>0.04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-25.46</v>
      </c>
      <c r="E98" s="201">
        <v>0</v>
      </c>
      <c r="F98" s="201">
        <v>0</v>
      </c>
      <c r="G98" s="201">
        <v>-41.83</v>
      </c>
      <c r="H98" s="201">
        <v>0</v>
      </c>
      <c r="I98" s="201">
        <v>0</v>
      </c>
      <c r="J98" s="201">
        <v>-26.73</v>
      </c>
      <c r="K98" s="201">
        <v>16.71</v>
      </c>
      <c r="L98" s="201">
        <v>0.64</v>
      </c>
      <c r="M98" s="201">
        <v>2.16</v>
      </c>
      <c r="N98" s="201">
        <v>1.79</v>
      </c>
      <c r="O98" s="201">
        <v>2.5</v>
      </c>
      <c r="P98" s="201">
        <v>1.06</v>
      </c>
      <c r="Q98" s="201">
        <v>0.33</v>
      </c>
      <c r="R98" s="201">
        <v>0.32</v>
      </c>
      <c r="S98" s="201">
        <v>0.4</v>
      </c>
      <c r="T98" s="201">
        <v>0.05</v>
      </c>
      <c r="U98" s="201">
        <v>2.02</v>
      </c>
      <c r="V98" s="201">
        <v>0.6</v>
      </c>
      <c r="W98" s="201">
        <v>0.66</v>
      </c>
      <c r="X98" s="201">
        <v>2.12</v>
      </c>
      <c r="Y98" s="201">
        <v>0</v>
      </c>
      <c r="Z98" s="201">
        <v>4</v>
      </c>
      <c r="AA98" s="201">
        <v>1.29</v>
      </c>
      <c r="AB98" s="201">
        <v>0</v>
      </c>
      <c r="AC98" s="201">
        <v>14.77</v>
      </c>
      <c r="AD98" s="201">
        <v>8.31</v>
      </c>
      <c r="AE98" s="201">
        <v>0</v>
      </c>
      <c r="AF98" s="201">
        <v>0</v>
      </c>
      <c r="AG98" s="201">
        <v>36.78</v>
      </c>
      <c r="AH98" s="201">
        <v>0</v>
      </c>
      <c r="AI98" s="201">
        <v>5.66</v>
      </c>
      <c r="AJ98" s="201">
        <v>0</v>
      </c>
      <c r="AK98" s="201">
        <v>-6.95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7.0000000000000007E-2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0.44479250000000004</v>
      </c>
      <c r="E99">
        <f t="shared" si="0"/>
        <v>0</v>
      </c>
      <c r="F99">
        <f t="shared" si="0"/>
        <v>0</v>
      </c>
      <c r="G99">
        <f t="shared" si="0"/>
        <v>0.73755500000000018</v>
      </c>
      <c r="H99">
        <f t="shared" si="0"/>
        <v>0</v>
      </c>
      <c r="I99">
        <f t="shared" si="0"/>
        <v>0</v>
      </c>
      <c r="J99">
        <f t="shared" si="0"/>
        <v>0.96524500000000057</v>
      </c>
      <c r="K99">
        <f t="shared" si="0"/>
        <v>3.5103624999999972</v>
      </c>
      <c r="L99">
        <f t="shared" si="0"/>
        <v>0.1524299999999999</v>
      </c>
      <c r="M99">
        <f t="shared" si="0"/>
        <v>0.23533499999999957</v>
      </c>
      <c r="N99">
        <f t="shared" si="0"/>
        <v>0.1865449999999996</v>
      </c>
      <c r="O99">
        <f t="shared" si="0"/>
        <v>0.26122749999999995</v>
      </c>
      <c r="P99">
        <f t="shared" si="0"/>
        <v>0.10790750000000006</v>
      </c>
      <c r="Q99">
        <f t="shared" si="0"/>
        <v>5.0105000000000059E-2</v>
      </c>
      <c r="R99">
        <f t="shared" si="0"/>
        <v>4.7484999999999986E-2</v>
      </c>
      <c r="S99">
        <f t="shared" si="0"/>
        <v>6.5267499999999895E-2</v>
      </c>
      <c r="T99">
        <f t="shared" si="0"/>
        <v>7.8775000000000095E-3</v>
      </c>
      <c r="U99">
        <f t="shared" si="0"/>
        <v>3.7604999999999993E-2</v>
      </c>
      <c r="V99">
        <f t="shared" si="0"/>
        <v>4.3922499999999962E-2</v>
      </c>
      <c r="W99">
        <f t="shared" si="0"/>
        <v>9.2290000000000275E-2</v>
      </c>
      <c r="X99">
        <f t="shared" si="0"/>
        <v>0.28689749999999886</v>
      </c>
      <c r="Y99">
        <f t="shared" si="0"/>
        <v>0</v>
      </c>
      <c r="Z99">
        <f t="shared" si="0"/>
        <v>0.68831249999999966</v>
      </c>
      <c r="AA99">
        <f t="shared" si="0"/>
        <v>0.28094499999999972</v>
      </c>
      <c r="AB99">
        <f t="shared" si="0"/>
        <v>0</v>
      </c>
      <c r="AC99">
        <f t="shared" si="0"/>
        <v>0.13628999999999997</v>
      </c>
      <c r="AD99">
        <f t="shared" si="0"/>
        <v>0.35659999999999914</v>
      </c>
      <c r="AE99">
        <f t="shared" si="0"/>
        <v>0</v>
      </c>
      <c r="AF99">
        <f t="shared" si="0"/>
        <v>0</v>
      </c>
      <c r="AG99">
        <f t="shared" si="0"/>
        <v>0.86126250000000104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-0.70072499999999949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2.6976500000000012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4.2434999999999876E-2</v>
      </c>
      <c r="AV99">
        <f t="shared" si="1"/>
        <v>4.3199999999999957E-3</v>
      </c>
      <c r="AW99">
        <f t="shared" si="1"/>
        <v>1.3675E-3</v>
      </c>
      <c r="AX99">
        <f t="shared" si="1"/>
        <v>1.0625000000000003E-3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45418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52.448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-52.448</v>
      </c>
      <c r="G3" s="103">
        <f>SUM(B3:F3)</f>
        <v>0</v>
      </c>
    </row>
    <row r="4" spans="1:7">
      <c r="A4" s="98" t="s">
        <v>46</v>
      </c>
      <c r="B4" s="94">
        <f>'IDT-1 Calculation'!DF4</f>
        <v>67.817999999999998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-67.817999999999998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80.275000000000006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-80.275000000000006</v>
      </c>
      <c r="G5" s="99">
        <f t="shared" si="0"/>
        <v>0</v>
      </c>
    </row>
    <row r="6" spans="1:7">
      <c r="A6" s="98" t="s">
        <v>48</v>
      </c>
      <c r="B6" s="94">
        <f>'IDT-1 Calculation'!DF6</f>
        <v>99.894999999999996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-99.894999999999996</v>
      </c>
      <c r="G6" s="99">
        <f t="shared" si="0"/>
        <v>0</v>
      </c>
    </row>
    <row r="7" spans="1:7">
      <c r="A7" s="98" t="s">
        <v>49</v>
      </c>
      <c r="B7" s="94">
        <f>'IDT-1 Calculation'!DF7</f>
        <v>96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-96</v>
      </c>
      <c r="G7" s="99">
        <f t="shared" si="0"/>
        <v>0</v>
      </c>
    </row>
    <row r="8" spans="1:7">
      <c r="A8" s="98" t="s">
        <v>50</v>
      </c>
      <c r="B8" s="94">
        <f>'IDT-1 Calculation'!DF8</f>
        <v>53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-53</v>
      </c>
      <c r="G8" s="99">
        <f t="shared" si="0"/>
        <v>0</v>
      </c>
    </row>
    <row r="9" spans="1:7">
      <c r="A9" s="98" t="s">
        <v>51</v>
      </c>
      <c r="B9" s="94">
        <f>'IDT-1 Calculation'!DF9</f>
        <v>7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-7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6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</v>
      </c>
      <c r="G89" s="99">
        <f t="shared" si="1"/>
        <v>0</v>
      </c>
    </row>
    <row r="90" spans="1:7">
      <c r="A90" s="98" t="s">
        <v>132</v>
      </c>
      <c r="B90" s="94">
        <f>'IDT-1 Calculation'!DF90</f>
        <v>1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</v>
      </c>
      <c r="G90" s="99">
        <f t="shared" si="1"/>
        <v>0</v>
      </c>
    </row>
    <row r="91" spans="1:7">
      <c r="A91" s="98" t="s">
        <v>133</v>
      </c>
      <c r="B91" s="94">
        <f>'IDT-1 Calculation'!DF91</f>
        <v>41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-41</v>
      </c>
      <c r="G91" s="99">
        <f t="shared" si="1"/>
        <v>0</v>
      </c>
    </row>
    <row r="92" spans="1:7">
      <c r="A92" s="98" t="s">
        <v>134</v>
      </c>
      <c r="B92" s="94">
        <f>'IDT-1 Calculation'!DF92</f>
        <v>74.177999999999997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-74.177999999999997</v>
      </c>
      <c r="G92" s="99">
        <f t="shared" si="1"/>
        <v>0</v>
      </c>
    </row>
    <row r="93" spans="1:7">
      <c r="A93" s="98" t="s">
        <v>135</v>
      </c>
      <c r="B93" s="94">
        <f>'IDT-1 Calculation'!DF93</f>
        <v>51.298000000000002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-51.298000000000002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10.411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-10.411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0.16008074999999999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-0.16008074999999999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16.690000000000001</v>
      </c>
      <c r="H3" s="201">
        <v>0</v>
      </c>
      <c r="I3" s="201">
        <v>0</v>
      </c>
      <c r="J3" s="201">
        <v>20.88</v>
      </c>
      <c r="K3" s="201">
        <v>5.35</v>
      </c>
      <c r="L3" s="201">
        <v>13.8</v>
      </c>
      <c r="M3" s="201">
        <v>0</v>
      </c>
      <c r="N3" s="201">
        <v>0.98</v>
      </c>
      <c r="O3" s="201">
        <v>1.65</v>
      </c>
      <c r="P3" s="201">
        <v>2.2599999999999998</v>
      </c>
      <c r="Q3" s="201">
        <v>0.18</v>
      </c>
      <c r="R3" s="201">
        <v>0.17</v>
      </c>
      <c r="S3" s="201">
        <v>0.22</v>
      </c>
      <c r="T3" s="201">
        <v>0</v>
      </c>
      <c r="U3" s="201">
        <v>7.77</v>
      </c>
      <c r="V3" s="201">
        <v>0.12</v>
      </c>
      <c r="W3" s="201">
        <v>0.38</v>
      </c>
      <c r="X3" s="201">
        <v>1.23</v>
      </c>
      <c r="Y3" s="201">
        <v>0</v>
      </c>
      <c r="Z3" s="201">
        <v>2.31</v>
      </c>
      <c r="AA3" s="201">
        <v>0.75</v>
      </c>
      <c r="AB3" s="201">
        <v>0</v>
      </c>
      <c r="AC3" s="201">
        <v>0.19</v>
      </c>
      <c r="AD3" s="201">
        <v>12.28</v>
      </c>
      <c r="AE3" s="201">
        <v>0</v>
      </c>
      <c r="AF3" s="201">
        <v>0</v>
      </c>
      <c r="AG3" s="201">
        <v>19.22</v>
      </c>
      <c r="AH3" s="201">
        <v>0</v>
      </c>
      <c r="AI3" s="201">
        <v>3.21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172.8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16.690000000000001</v>
      </c>
      <c r="H4" s="201">
        <v>0</v>
      </c>
      <c r="I4" s="201">
        <v>0</v>
      </c>
      <c r="J4" s="201">
        <v>20.88</v>
      </c>
      <c r="K4" s="201">
        <v>5.35</v>
      </c>
      <c r="L4" s="201">
        <v>13.8</v>
      </c>
      <c r="M4" s="201">
        <v>0</v>
      </c>
      <c r="N4" s="201">
        <v>0.98</v>
      </c>
      <c r="O4" s="201">
        <v>1.65</v>
      </c>
      <c r="P4" s="201">
        <v>2.2599999999999998</v>
      </c>
      <c r="Q4" s="201">
        <v>0.18</v>
      </c>
      <c r="R4" s="201">
        <v>0.17</v>
      </c>
      <c r="S4" s="201">
        <v>0.22</v>
      </c>
      <c r="T4" s="201">
        <v>0</v>
      </c>
      <c r="U4" s="201">
        <v>8.57</v>
      </c>
      <c r="V4" s="201">
        <v>0.12</v>
      </c>
      <c r="W4" s="201">
        <v>0.38</v>
      </c>
      <c r="X4" s="201">
        <v>1.23</v>
      </c>
      <c r="Y4" s="201">
        <v>0</v>
      </c>
      <c r="Z4" s="201">
        <v>2.31</v>
      </c>
      <c r="AA4" s="201">
        <v>0.75</v>
      </c>
      <c r="AB4" s="201">
        <v>0</v>
      </c>
      <c r="AC4" s="201">
        <v>0.19</v>
      </c>
      <c r="AD4" s="201">
        <v>12.28</v>
      </c>
      <c r="AE4" s="201">
        <v>0</v>
      </c>
      <c r="AF4" s="201">
        <v>0</v>
      </c>
      <c r="AG4" s="201">
        <v>19.22</v>
      </c>
      <c r="AH4" s="201">
        <v>0</v>
      </c>
      <c r="AI4" s="201">
        <v>3.21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172.8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16.690000000000001</v>
      </c>
      <c r="H5" s="201">
        <v>0</v>
      </c>
      <c r="I5" s="201">
        <v>0</v>
      </c>
      <c r="J5" s="201">
        <v>20.88</v>
      </c>
      <c r="K5" s="201">
        <v>5.35</v>
      </c>
      <c r="L5" s="201">
        <v>13.8</v>
      </c>
      <c r="M5" s="201">
        <v>0</v>
      </c>
      <c r="N5" s="201">
        <v>0.98</v>
      </c>
      <c r="O5" s="201">
        <v>1.65</v>
      </c>
      <c r="P5" s="201">
        <v>2.2599999999999998</v>
      </c>
      <c r="Q5" s="201">
        <v>0.18</v>
      </c>
      <c r="R5" s="201">
        <v>0.17</v>
      </c>
      <c r="S5" s="201">
        <v>0.22</v>
      </c>
      <c r="T5" s="201">
        <v>0</v>
      </c>
      <c r="U5" s="201">
        <v>8.7200000000000006</v>
      </c>
      <c r="V5" s="201">
        <v>0.12</v>
      </c>
      <c r="W5" s="201">
        <v>0.38</v>
      </c>
      <c r="X5" s="201">
        <v>1.23</v>
      </c>
      <c r="Y5" s="201">
        <v>0</v>
      </c>
      <c r="Z5" s="201">
        <v>2.31</v>
      </c>
      <c r="AA5" s="201">
        <v>0.75</v>
      </c>
      <c r="AB5" s="201">
        <v>0</v>
      </c>
      <c r="AC5" s="201">
        <v>0.19</v>
      </c>
      <c r="AD5" s="201">
        <v>12.28</v>
      </c>
      <c r="AE5" s="201">
        <v>0</v>
      </c>
      <c r="AF5" s="201">
        <v>0</v>
      </c>
      <c r="AG5" s="201">
        <v>19.22</v>
      </c>
      <c r="AH5" s="201">
        <v>0</v>
      </c>
      <c r="AI5" s="201">
        <v>3.21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172.8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16.690000000000001</v>
      </c>
      <c r="H6" s="201">
        <v>0</v>
      </c>
      <c r="I6" s="201">
        <v>0</v>
      </c>
      <c r="J6" s="201">
        <v>20.88</v>
      </c>
      <c r="K6" s="201">
        <v>5.35</v>
      </c>
      <c r="L6" s="201">
        <v>13.8</v>
      </c>
      <c r="M6" s="201">
        <v>0</v>
      </c>
      <c r="N6" s="201">
        <v>0.98</v>
      </c>
      <c r="O6" s="201">
        <v>1.65</v>
      </c>
      <c r="P6" s="201">
        <v>2.2599999999999998</v>
      </c>
      <c r="Q6" s="201">
        <v>0.18</v>
      </c>
      <c r="R6" s="201">
        <v>0.17</v>
      </c>
      <c r="S6" s="201">
        <v>0.22</v>
      </c>
      <c r="T6" s="201">
        <v>0</v>
      </c>
      <c r="U6" s="201">
        <v>7.81</v>
      </c>
      <c r="V6" s="201">
        <v>0.12</v>
      </c>
      <c r="W6" s="201">
        <v>0.38</v>
      </c>
      <c r="X6" s="201">
        <v>1.23</v>
      </c>
      <c r="Y6" s="201">
        <v>0</v>
      </c>
      <c r="Z6" s="201">
        <v>2.31</v>
      </c>
      <c r="AA6" s="201">
        <v>0.75</v>
      </c>
      <c r="AB6" s="201">
        <v>0</v>
      </c>
      <c r="AC6" s="201">
        <v>0.19</v>
      </c>
      <c r="AD6" s="201">
        <v>12.28</v>
      </c>
      <c r="AE6" s="201">
        <v>0</v>
      </c>
      <c r="AF6" s="201">
        <v>0</v>
      </c>
      <c r="AG6" s="201">
        <v>19.39</v>
      </c>
      <c r="AH6" s="201">
        <v>0</v>
      </c>
      <c r="AI6" s="201">
        <v>3.21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172.8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16.690000000000001</v>
      </c>
      <c r="H7" s="201">
        <v>0</v>
      </c>
      <c r="I7" s="201">
        <v>0</v>
      </c>
      <c r="J7" s="201">
        <v>21.16</v>
      </c>
      <c r="K7" s="201">
        <v>5.35</v>
      </c>
      <c r="L7" s="201">
        <v>13.8</v>
      </c>
      <c r="M7" s="201">
        <v>0</v>
      </c>
      <c r="N7" s="201">
        <v>0.98</v>
      </c>
      <c r="O7" s="201">
        <v>1.65</v>
      </c>
      <c r="P7" s="201">
        <v>2.2599999999999998</v>
      </c>
      <c r="Q7" s="201">
        <v>0.18</v>
      </c>
      <c r="R7" s="201">
        <v>0.17</v>
      </c>
      <c r="S7" s="201">
        <v>0.22</v>
      </c>
      <c r="T7" s="201">
        <v>0</v>
      </c>
      <c r="U7" s="201">
        <v>7.81</v>
      </c>
      <c r="V7" s="201">
        <v>0.12</v>
      </c>
      <c r="W7" s="201">
        <v>0.38</v>
      </c>
      <c r="X7" s="201">
        <v>1.23</v>
      </c>
      <c r="Y7" s="201">
        <v>0</v>
      </c>
      <c r="Z7" s="201">
        <v>2.31</v>
      </c>
      <c r="AA7" s="201">
        <v>0.75</v>
      </c>
      <c r="AB7" s="201">
        <v>0</v>
      </c>
      <c r="AC7" s="201">
        <v>0.19</v>
      </c>
      <c r="AD7" s="201">
        <v>12.28</v>
      </c>
      <c r="AE7" s="201">
        <v>0</v>
      </c>
      <c r="AF7" s="201">
        <v>0</v>
      </c>
      <c r="AG7" s="201">
        <v>19.39</v>
      </c>
      <c r="AH7" s="201">
        <v>0</v>
      </c>
      <c r="AI7" s="201">
        <v>3.21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172.8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16.690000000000001</v>
      </c>
      <c r="H8" s="201">
        <v>0</v>
      </c>
      <c r="I8" s="201">
        <v>0</v>
      </c>
      <c r="J8" s="201">
        <v>21.16</v>
      </c>
      <c r="K8" s="201">
        <v>5.35</v>
      </c>
      <c r="L8" s="201">
        <v>13.8</v>
      </c>
      <c r="M8" s="201">
        <v>0</v>
      </c>
      <c r="N8" s="201">
        <v>0.98</v>
      </c>
      <c r="O8" s="201">
        <v>1.65</v>
      </c>
      <c r="P8" s="201">
        <v>2.2599999999999998</v>
      </c>
      <c r="Q8" s="201">
        <v>0.18</v>
      </c>
      <c r="R8" s="201">
        <v>0.17</v>
      </c>
      <c r="S8" s="201">
        <v>0.22</v>
      </c>
      <c r="T8" s="201">
        <v>0</v>
      </c>
      <c r="U8" s="201">
        <v>7.81</v>
      </c>
      <c r="V8" s="201">
        <v>0.12</v>
      </c>
      <c r="W8" s="201">
        <v>0.38</v>
      </c>
      <c r="X8" s="201">
        <v>1.23</v>
      </c>
      <c r="Y8" s="201">
        <v>0</v>
      </c>
      <c r="Z8" s="201">
        <v>2.31</v>
      </c>
      <c r="AA8" s="201">
        <v>0.75</v>
      </c>
      <c r="AB8" s="201">
        <v>0</v>
      </c>
      <c r="AC8" s="201">
        <v>0.19</v>
      </c>
      <c r="AD8" s="201">
        <v>12.28</v>
      </c>
      <c r="AE8" s="201">
        <v>0</v>
      </c>
      <c r="AF8" s="201">
        <v>0</v>
      </c>
      <c r="AG8" s="201">
        <v>19.39</v>
      </c>
      <c r="AH8" s="201">
        <v>0</v>
      </c>
      <c r="AI8" s="201">
        <v>3.21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172.8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16.690000000000001</v>
      </c>
      <c r="H9" s="201">
        <v>0</v>
      </c>
      <c r="I9" s="201">
        <v>0</v>
      </c>
      <c r="J9" s="201">
        <v>21.16</v>
      </c>
      <c r="K9" s="201">
        <v>76.06</v>
      </c>
      <c r="L9" s="201">
        <v>13.8</v>
      </c>
      <c r="M9" s="201">
        <v>0</v>
      </c>
      <c r="N9" s="201">
        <v>0.98</v>
      </c>
      <c r="O9" s="201">
        <v>1.65</v>
      </c>
      <c r="P9" s="201">
        <v>2.2599999999999998</v>
      </c>
      <c r="Q9" s="201">
        <v>0.18</v>
      </c>
      <c r="R9" s="201">
        <v>0.17</v>
      </c>
      <c r="S9" s="201">
        <v>0.22</v>
      </c>
      <c r="T9" s="201">
        <v>0</v>
      </c>
      <c r="U9" s="201">
        <v>7.81</v>
      </c>
      <c r="V9" s="201">
        <v>0.12</v>
      </c>
      <c r="W9" s="201">
        <v>0.38</v>
      </c>
      <c r="X9" s="201">
        <v>1.23</v>
      </c>
      <c r="Y9" s="201">
        <v>0</v>
      </c>
      <c r="Z9" s="201">
        <v>2.31</v>
      </c>
      <c r="AA9" s="201">
        <v>0.75</v>
      </c>
      <c r="AB9" s="201">
        <v>0</v>
      </c>
      <c r="AC9" s="201">
        <v>0.19</v>
      </c>
      <c r="AD9" s="201">
        <v>12.28</v>
      </c>
      <c r="AE9" s="201">
        <v>0</v>
      </c>
      <c r="AF9" s="201">
        <v>0</v>
      </c>
      <c r="AG9" s="201">
        <v>19.39</v>
      </c>
      <c r="AH9" s="201">
        <v>0</v>
      </c>
      <c r="AI9" s="201">
        <v>3.21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172.8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16.690000000000001</v>
      </c>
      <c r="H10" s="201">
        <v>0</v>
      </c>
      <c r="I10" s="201">
        <v>0</v>
      </c>
      <c r="J10" s="201">
        <v>21.16</v>
      </c>
      <c r="K10" s="201">
        <v>76.16</v>
      </c>
      <c r="L10" s="201">
        <v>13.8</v>
      </c>
      <c r="M10" s="201">
        <v>0</v>
      </c>
      <c r="N10" s="201">
        <v>0.98</v>
      </c>
      <c r="O10" s="201">
        <v>1.65</v>
      </c>
      <c r="P10" s="201">
        <v>2.2599999999999998</v>
      </c>
      <c r="Q10" s="201">
        <v>0.18</v>
      </c>
      <c r="R10" s="201">
        <v>0.17</v>
      </c>
      <c r="S10" s="201">
        <v>0.22</v>
      </c>
      <c r="T10" s="201">
        <v>0</v>
      </c>
      <c r="U10" s="201">
        <v>7.81</v>
      </c>
      <c r="V10" s="201">
        <v>0.12</v>
      </c>
      <c r="W10" s="201">
        <v>0.38</v>
      </c>
      <c r="X10" s="201">
        <v>1.23</v>
      </c>
      <c r="Y10" s="201">
        <v>0</v>
      </c>
      <c r="Z10" s="201">
        <v>2.31</v>
      </c>
      <c r="AA10" s="201">
        <v>0.75</v>
      </c>
      <c r="AB10" s="201">
        <v>0</v>
      </c>
      <c r="AC10" s="201">
        <v>0.19</v>
      </c>
      <c r="AD10" s="201">
        <v>12.28</v>
      </c>
      <c r="AE10" s="201">
        <v>0</v>
      </c>
      <c r="AF10" s="201">
        <v>0</v>
      </c>
      <c r="AG10" s="201">
        <v>19.39</v>
      </c>
      <c r="AH10" s="201">
        <v>0</v>
      </c>
      <c r="AI10" s="201">
        <v>3.21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172.8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16.690000000000001</v>
      </c>
      <c r="H11" s="201">
        <v>0</v>
      </c>
      <c r="I11" s="201">
        <v>0</v>
      </c>
      <c r="J11" s="201">
        <v>21.16</v>
      </c>
      <c r="K11" s="201">
        <v>76.16</v>
      </c>
      <c r="L11" s="201">
        <v>43.17</v>
      </c>
      <c r="M11" s="201">
        <v>0</v>
      </c>
      <c r="N11" s="201">
        <v>0.98</v>
      </c>
      <c r="O11" s="201">
        <v>1.65</v>
      </c>
      <c r="P11" s="201">
        <v>2.2599999999999998</v>
      </c>
      <c r="Q11" s="201">
        <v>0.18</v>
      </c>
      <c r="R11" s="201">
        <v>0.17</v>
      </c>
      <c r="S11" s="201">
        <v>0.22</v>
      </c>
      <c r="T11" s="201">
        <v>0</v>
      </c>
      <c r="U11" s="201">
        <v>7.81</v>
      </c>
      <c r="V11" s="201">
        <v>0.12</v>
      </c>
      <c r="W11" s="201">
        <v>0.38</v>
      </c>
      <c r="X11" s="201">
        <v>1.23</v>
      </c>
      <c r="Y11" s="201">
        <v>0</v>
      </c>
      <c r="Z11" s="201">
        <v>2.31</v>
      </c>
      <c r="AA11" s="201">
        <v>0.75</v>
      </c>
      <c r="AB11" s="201">
        <v>0</v>
      </c>
      <c r="AC11" s="201">
        <v>0.19</v>
      </c>
      <c r="AD11" s="201">
        <v>12.28</v>
      </c>
      <c r="AE11" s="201">
        <v>0</v>
      </c>
      <c r="AF11" s="201">
        <v>0</v>
      </c>
      <c r="AG11" s="201">
        <v>19.39</v>
      </c>
      <c r="AH11" s="201">
        <v>0</v>
      </c>
      <c r="AI11" s="201">
        <v>3.21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172.8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16.690000000000001</v>
      </c>
      <c r="H12" s="201">
        <v>0</v>
      </c>
      <c r="I12" s="201">
        <v>0</v>
      </c>
      <c r="J12" s="201">
        <v>21.16</v>
      </c>
      <c r="K12" s="201">
        <v>76.16</v>
      </c>
      <c r="L12" s="201">
        <v>43.17</v>
      </c>
      <c r="M12" s="201">
        <v>0</v>
      </c>
      <c r="N12" s="201">
        <v>0.98</v>
      </c>
      <c r="O12" s="201">
        <v>1.65</v>
      </c>
      <c r="P12" s="201">
        <v>2.2599999999999998</v>
      </c>
      <c r="Q12" s="201">
        <v>0.18</v>
      </c>
      <c r="R12" s="201">
        <v>0.17</v>
      </c>
      <c r="S12" s="201">
        <v>0.22</v>
      </c>
      <c r="T12" s="201">
        <v>0</v>
      </c>
      <c r="U12" s="201">
        <v>7.81</v>
      </c>
      <c r="V12" s="201">
        <v>0.12</v>
      </c>
      <c r="W12" s="201">
        <v>0.38</v>
      </c>
      <c r="X12" s="201">
        <v>1.23</v>
      </c>
      <c r="Y12" s="201">
        <v>0</v>
      </c>
      <c r="Z12" s="201">
        <v>2.31</v>
      </c>
      <c r="AA12" s="201">
        <v>0.75</v>
      </c>
      <c r="AB12" s="201">
        <v>0</v>
      </c>
      <c r="AC12" s="201">
        <v>0.19</v>
      </c>
      <c r="AD12" s="201">
        <v>12.28</v>
      </c>
      <c r="AE12" s="201">
        <v>0</v>
      </c>
      <c r="AF12" s="201">
        <v>0</v>
      </c>
      <c r="AG12" s="201">
        <v>19.39</v>
      </c>
      <c r="AH12" s="201">
        <v>0</v>
      </c>
      <c r="AI12" s="201">
        <v>3.21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172.8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16.690000000000001</v>
      </c>
      <c r="H13" s="201">
        <v>0</v>
      </c>
      <c r="I13" s="201">
        <v>0</v>
      </c>
      <c r="J13" s="201">
        <v>21.16</v>
      </c>
      <c r="K13" s="201">
        <v>76.16</v>
      </c>
      <c r="L13" s="201">
        <v>43.17</v>
      </c>
      <c r="M13" s="201">
        <v>0</v>
      </c>
      <c r="N13" s="201">
        <v>0.98</v>
      </c>
      <c r="O13" s="201">
        <v>1.65</v>
      </c>
      <c r="P13" s="201">
        <v>2.2599999999999998</v>
      </c>
      <c r="Q13" s="201">
        <v>0.18</v>
      </c>
      <c r="R13" s="201">
        <v>0.17</v>
      </c>
      <c r="S13" s="201">
        <v>0.22</v>
      </c>
      <c r="T13" s="201">
        <v>0</v>
      </c>
      <c r="U13" s="201">
        <v>7.81</v>
      </c>
      <c r="V13" s="201">
        <v>0.12</v>
      </c>
      <c r="W13" s="201">
        <v>0.38</v>
      </c>
      <c r="X13" s="201">
        <v>1.23</v>
      </c>
      <c r="Y13" s="201">
        <v>0</v>
      </c>
      <c r="Z13" s="201">
        <v>2.31</v>
      </c>
      <c r="AA13" s="201">
        <v>0.75</v>
      </c>
      <c r="AB13" s="201">
        <v>0</v>
      </c>
      <c r="AC13" s="201">
        <v>0.19</v>
      </c>
      <c r="AD13" s="201">
        <v>12.28</v>
      </c>
      <c r="AE13" s="201">
        <v>0</v>
      </c>
      <c r="AF13" s="201">
        <v>0</v>
      </c>
      <c r="AG13" s="201">
        <v>19.39</v>
      </c>
      <c r="AH13" s="201">
        <v>0</v>
      </c>
      <c r="AI13" s="201">
        <v>3.21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172.8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16.690000000000001</v>
      </c>
      <c r="H14" s="201">
        <v>0</v>
      </c>
      <c r="I14" s="201">
        <v>0</v>
      </c>
      <c r="J14" s="201">
        <v>21.16</v>
      </c>
      <c r="K14" s="201">
        <v>76.16</v>
      </c>
      <c r="L14" s="201">
        <v>43.17</v>
      </c>
      <c r="M14" s="201">
        <v>0</v>
      </c>
      <c r="N14" s="201">
        <v>0.98</v>
      </c>
      <c r="O14" s="201">
        <v>1.65</v>
      </c>
      <c r="P14" s="201">
        <v>2.2599999999999998</v>
      </c>
      <c r="Q14" s="201">
        <v>0.18</v>
      </c>
      <c r="R14" s="201">
        <v>0.17</v>
      </c>
      <c r="S14" s="201">
        <v>0.22</v>
      </c>
      <c r="T14" s="201">
        <v>0</v>
      </c>
      <c r="U14" s="201">
        <v>7.81</v>
      </c>
      <c r="V14" s="201">
        <v>0.12</v>
      </c>
      <c r="W14" s="201">
        <v>0.38</v>
      </c>
      <c r="X14" s="201">
        <v>1.23</v>
      </c>
      <c r="Y14" s="201">
        <v>0</v>
      </c>
      <c r="Z14" s="201">
        <v>2.31</v>
      </c>
      <c r="AA14" s="201">
        <v>0.75</v>
      </c>
      <c r="AB14" s="201">
        <v>0</v>
      </c>
      <c r="AC14" s="201">
        <v>0.19</v>
      </c>
      <c r="AD14" s="201">
        <v>12.28</v>
      </c>
      <c r="AE14" s="201">
        <v>0</v>
      </c>
      <c r="AF14" s="201">
        <v>0</v>
      </c>
      <c r="AG14" s="201">
        <v>19.39</v>
      </c>
      <c r="AH14" s="201">
        <v>0</v>
      </c>
      <c r="AI14" s="201">
        <v>3.21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172.8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21.16</v>
      </c>
      <c r="K15" s="201">
        <v>76.16</v>
      </c>
      <c r="L15" s="201">
        <v>43.17</v>
      </c>
      <c r="M15" s="201">
        <v>0</v>
      </c>
      <c r="N15" s="201">
        <v>0.98</v>
      </c>
      <c r="O15" s="201">
        <v>1.65</v>
      </c>
      <c r="P15" s="201">
        <v>2.2599999999999998</v>
      </c>
      <c r="Q15" s="201">
        <v>0.18</v>
      </c>
      <c r="R15" s="201">
        <v>0.17</v>
      </c>
      <c r="S15" s="201">
        <v>0.22</v>
      </c>
      <c r="T15" s="201">
        <v>0</v>
      </c>
      <c r="U15" s="201">
        <v>7.81</v>
      </c>
      <c r="V15" s="201">
        <v>0.12</v>
      </c>
      <c r="W15" s="201">
        <v>0.38</v>
      </c>
      <c r="X15" s="201">
        <v>1.23</v>
      </c>
      <c r="Y15" s="201">
        <v>0</v>
      </c>
      <c r="Z15" s="201">
        <v>2.31</v>
      </c>
      <c r="AA15" s="201">
        <v>0.75</v>
      </c>
      <c r="AB15" s="201">
        <v>0</v>
      </c>
      <c r="AC15" s="201">
        <v>0.19</v>
      </c>
      <c r="AD15" s="201">
        <v>12.28</v>
      </c>
      <c r="AE15" s="201">
        <v>0</v>
      </c>
      <c r="AF15" s="201">
        <v>0</v>
      </c>
      <c r="AG15" s="201">
        <v>19.39</v>
      </c>
      <c r="AH15" s="201">
        <v>0</v>
      </c>
      <c r="AI15" s="201">
        <v>3.21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172.8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21.16</v>
      </c>
      <c r="K16" s="201">
        <v>76.16</v>
      </c>
      <c r="L16" s="201">
        <v>43.17</v>
      </c>
      <c r="M16" s="201">
        <v>0</v>
      </c>
      <c r="N16" s="201">
        <v>0.98</v>
      </c>
      <c r="O16" s="201">
        <v>1.65</v>
      </c>
      <c r="P16" s="201">
        <v>2.2599999999999998</v>
      </c>
      <c r="Q16" s="201">
        <v>0.18</v>
      </c>
      <c r="R16" s="201">
        <v>0.18</v>
      </c>
      <c r="S16" s="201">
        <v>0.22</v>
      </c>
      <c r="T16" s="201">
        <v>0</v>
      </c>
      <c r="U16" s="201">
        <v>7.81</v>
      </c>
      <c r="V16" s="201">
        <v>0.12</v>
      </c>
      <c r="W16" s="201">
        <v>0.38</v>
      </c>
      <c r="X16" s="201">
        <v>1.23</v>
      </c>
      <c r="Y16" s="201">
        <v>0</v>
      </c>
      <c r="Z16" s="201">
        <v>2.31</v>
      </c>
      <c r="AA16" s="201">
        <v>0.75</v>
      </c>
      <c r="AB16" s="201">
        <v>0</v>
      </c>
      <c r="AC16" s="201">
        <v>0.19</v>
      </c>
      <c r="AD16" s="201">
        <v>12.28</v>
      </c>
      <c r="AE16" s="201">
        <v>0</v>
      </c>
      <c r="AF16" s="201">
        <v>0</v>
      </c>
      <c r="AG16" s="201">
        <v>19.39</v>
      </c>
      <c r="AH16" s="201">
        <v>0</v>
      </c>
      <c r="AI16" s="201">
        <v>3.21</v>
      </c>
      <c r="AJ16" s="201">
        <v>0</v>
      </c>
      <c r="AK16" s="201">
        <v>11.09</v>
      </c>
      <c r="AL16" s="201">
        <v>0</v>
      </c>
      <c r="AM16" s="201">
        <v>0</v>
      </c>
      <c r="AN16" s="201">
        <v>0</v>
      </c>
      <c r="AO16" s="201">
        <v>172.8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21.16</v>
      </c>
      <c r="K17" s="201">
        <v>76.150000000000006</v>
      </c>
      <c r="L17" s="201">
        <v>43.17</v>
      </c>
      <c r="M17" s="201">
        <v>0</v>
      </c>
      <c r="N17" s="201">
        <v>0.98</v>
      </c>
      <c r="O17" s="201">
        <v>1.65</v>
      </c>
      <c r="P17" s="201">
        <v>2.2599999999999998</v>
      </c>
      <c r="Q17" s="201">
        <v>0.18</v>
      </c>
      <c r="R17" s="201">
        <v>0.18</v>
      </c>
      <c r="S17" s="201">
        <v>0.22</v>
      </c>
      <c r="T17" s="201">
        <v>0</v>
      </c>
      <c r="U17" s="201">
        <v>7.81</v>
      </c>
      <c r="V17" s="201">
        <v>0.12</v>
      </c>
      <c r="W17" s="201">
        <v>0.38</v>
      </c>
      <c r="X17" s="201">
        <v>1.23</v>
      </c>
      <c r="Y17" s="201">
        <v>0</v>
      </c>
      <c r="Z17" s="201">
        <v>2.31</v>
      </c>
      <c r="AA17" s="201">
        <v>0.75</v>
      </c>
      <c r="AB17" s="201">
        <v>0</v>
      </c>
      <c r="AC17" s="201">
        <v>0.19</v>
      </c>
      <c r="AD17" s="201">
        <v>12.28</v>
      </c>
      <c r="AE17" s="201">
        <v>0</v>
      </c>
      <c r="AF17" s="201">
        <v>0</v>
      </c>
      <c r="AG17" s="201">
        <v>19.39</v>
      </c>
      <c r="AH17" s="201">
        <v>0</v>
      </c>
      <c r="AI17" s="201">
        <v>3.21</v>
      </c>
      <c r="AJ17" s="201">
        <v>0</v>
      </c>
      <c r="AK17" s="201">
        <v>11.09</v>
      </c>
      <c r="AL17" s="201">
        <v>0</v>
      </c>
      <c r="AM17" s="201">
        <v>0</v>
      </c>
      <c r="AN17" s="201">
        <v>0</v>
      </c>
      <c r="AO17" s="201">
        <v>172.8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21.16</v>
      </c>
      <c r="K18" s="201">
        <v>76.150000000000006</v>
      </c>
      <c r="L18" s="201">
        <v>43.17</v>
      </c>
      <c r="M18" s="201">
        <v>0</v>
      </c>
      <c r="N18" s="201">
        <v>0.98</v>
      </c>
      <c r="O18" s="201">
        <v>1.65</v>
      </c>
      <c r="P18" s="201">
        <v>2.2599999999999998</v>
      </c>
      <c r="Q18" s="201">
        <v>2.64</v>
      </c>
      <c r="R18" s="201">
        <v>2.48</v>
      </c>
      <c r="S18" s="201">
        <v>2.84</v>
      </c>
      <c r="T18" s="201">
        <v>0</v>
      </c>
      <c r="U18" s="201">
        <v>7.81</v>
      </c>
      <c r="V18" s="201">
        <v>0.12</v>
      </c>
      <c r="W18" s="201">
        <v>0.38</v>
      </c>
      <c r="X18" s="201">
        <v>1.23</v>
      </c>
      <c r="Y18" s="201">
        <v>0</v>
      </c>
      <c r="Z18" s="201">
        <v>2.31</v>
      </c>
      <c r="AA18" s="201">
        <v>12.27</v>
      </c>
      <c r="AB18" s="201">
        <v>0</v>
      </c>
      <c r="AC18" s="201">
        <v>0.19</v>
      </c>
      <c r="AD18" s="201">
        <v>12.28</v>
      </c>
      <c r="AE18" s="201">
        <v>0</v>
      </c>
      <c r="AF18" s="201">
        <v>0</v>
      </c>
      <c r="AG18" s="201">
        <v>19.39</v>
      </c>
      <c r="AH18" s="201">
        <v>0</v>
      </c>
      <c r="AI18" s="201">
        <v>3.21</v>
      </c>
      <c r="AJ18" s="201">
        <v>0</v>
      </c>
      <c r="AK18" s="201">
        <v>11.09</v>
      </c>
      <c r="AL18" s="201">
        <v>0</v>
      </c>
      <c r="AM18" s="201">
        <v>0</v>
      </c>
      <c r="AN18" s="201">
        <v>0</v>
      </c>
      <c r="AO18" s="201">
        <v>172.8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21.16</v>
      </c>
      <c r="K19" s="201">
        <v>76.150000000000006</v>
      </c>
      <c r="L19" s="201">
        <v>43.17</v>
      </c>
      <c r="M19" s="201">
        <v>0</v>
      </c>
      <c r="N19" s="201">
        <v>0.98</v>
      </c>
      <c r="O19" s="201">
        <v>1.65</v>
      </c>
      <c r="P19" s="201">
        <v>2.2599999999999998</v>
      </c>
      <c r="Q19" s="201">
        <v>2.64</v>
      </c>
      <c r="R19" s="201">
        <v>2.48</v>
      </c>
      <c r="S19" s="201">
        <v>2.84</v>
      </c>
      <c r="T19" s="201">
        <v>0</v>
      </c>
      <c r="U19" s="201">
        <v>7.81</v>
      </c>
      <c r="V19" s="201">
        <v>0.12</v>
      </c>
      <c r="W19" s="201">
        <v>0.38</v>
      </c>
      <c r="X19" s="201">
        <v>1.23</v>
      </c>
      <c r="Y19" s="201">
        <v>0</v>
      </c>
      <c r="Z19" s="201">
        <v>2.31</v>
      </c>
      <c r="AA19" s="201">
        <v>12.27</v>
      </c>
      <c r="AB19" s="201">
        <v>0</v>
      </c>
      <c r="AC19" s="201">
        <v>0.19</v>
      </c>
      <c r="AD19" s="201">
        <v>12.28</v>
      </c>
      <c r="AE19" s="201">
        <v>0</v>
      </c>
      <c r="AF19" s="201">
        <v>0</v>
      </c>
      <c r="AG19" s="201">
        <v>19.39</v>
      </c>
      <c r="AH19" s="201">
        <v>0</v>
      </c>
      <c r="AI19" s="201">
        <v>3.21</v>
      </c>
      <c r="AJ19" s="201">
        <v>0</v>
      </c>
      <c r="AK19" s="201">
        <v>11.09</v>
      </c>
      <c r="AL19" s="201">
        <v>0</v>
      </c>
      <c r="AM19" s="201">
        <v>0</v>
      </c>
      <c r="AN19" s="201">
        <v>0</v>
      </c>
      <c r="AO19" s="201">
        <v>172.8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21.16</v>
      </c>
      <c r="K20" s="201">
        <v>76.150000000000006</v>
      </c>
      <c r="L20" s="201">
        <v>43.17</v>
      </c>
      <c r="M20" s="201">
        <v>0</v>
      </c>
      <c r="N20" s="201">
        <v>0.98</v>
      </c>
      <c r="O20" s="201">
        <v>1.65</v>
      </c>
      <c r="P20" s="201">
        <v>2.2599999999999998</v>
      </c>
      <c r="Q20" s="201">
        <v>2.64</v>
      </c>
      <c r="R20" s="201">
        <v>0.18</v>
      </c>
      <c r="S20" s="201">
        <v>2.84</v>
      </c>
      <c r="T20" s="201">
        <v>0</v>
      </c>
      <c r="U20" s="201">
        <v>7.81</v>
      </c>
      <c r="V20" s="201">
        <v>0.12</v>
      </c>
      <c r="W20" s="201">
        <v>0.38</v>
      </c>
      <c r="X20" s="201">
        <v>1.23</v>
      </c>
      <c r="Y20" s="201">
        <v>0</v>
      </c>
      <c r="Z20" s="201">
        <v>2.31</v>
      </c>
      <c r="AA20" s="201">
        <v>12.27</v>
      </c>
      <c r="AB20" s="201">
        <v>0</v>
      </c>
      <c r="AC20" s="201">
        <v>0.19</v>
      </c>
      <c r="AD20" s="201">
        <v>12.28</v>
      </c>
      <c r="AE20" s="201">
        <v>0</v>
      </c>
      <c r="AF20" s="201">
        <v>0</v>
      </c>
      <c r="AG20" s="201">
        <v>19.39</v>
      </c>
      <c r="AH20" s="201">
        <v>0</v>
      </c>
      <c r="AI20" s="201">
        <v>3.21</v>
      </c>
      <c r="AJ20" s="201">
        <v>0</v>
      </c>
      <c r="AK20" s="201">
        <v>11.09</v>
      </c>
      <c r="AL20" s="201">
        <v>0</v>
      </c>
      <c r="AM20" s="201">
        <v>0</v>
      </c>
      <c r="AN20" s="201">
        <v>0</v>
      </c>
      <c r="AO20" s="201">
        <v>172.8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21.16</v>
      </c>
      <c r="K21" s="201">
        <v>76.150000000000006</v>
      </c>
      <c r="L21" s="201">
        <v>43.17</v>
      </c>
      <c r="M21" s="201">
        <v>0</v>
      </c>
      <c r="N21" s="201">
        <v>0.98</v>
      </c>
      <c r="O21" s="201">
        <v>1.65</v>
      </c>
      <c r="P21" s="201">
        <v>2.2599999999999998</v>
      </c>
      <c r="Q21" s="201">
        <v>2.64</v>
      </c>
      <c r="R21" s="201">
        <v>0.17</v>
      </c>
      <c r="S21" s="201">
        <v>2.84</v>
      </c>
      <c r="T21" s="201">
        <v>0</v>
      </c>
      <c r="U21" s="201">
        <v>7.81</v>
      </c>
      <c r="V21" s="201">
        <v>0.12</v>
      </c>
      <c r="W21" s="201">
        <v>0.38</v>
      </c>
      <c r="X21" s="201">
        <v>1.23</v>
      </c>
      <c r="Y21" s="201">
        <v>0</v>
      </c>
      <c r="Z21" s="201">
        <v>2.31</v>
      </c>
      <c r="AA21" s="201">
        <v>12.27</v>
      </c>
      <c r="AB21" s="201">
        <v>0</v>
      </c>
      <c r="AC21" s="201">
        <v>0.19</v>
      </c>
      <c r="AD21" s="201">
        <v>12.28</v>
      </c>
      <c r="AE21" s="201">
        <v>0</v>
      </c>
      <c r="AF21" s="201">
        <v>0</v>
      </c>
      <c r="AG21" s="201">
        <v>19.39</v>
      </c>
      <c r="AH21" s="201">
        <v>0</v>
      </c>
      <c r="AI21" s="201">
        <v>3.21</v>
      </c>
      <c r="AJ21" s="201">
        <v>0</v>
      </c>
      <c r="AK21" s="201">
        <v>11.09</v>
      </c>
      <c r="AL21" s="201">
        <v>0</v>
      </c>
      <c r="AM21" s="201">
        <v>0</v>
      </c>
      <c r="AN21" s="201">
        <v>0</v>
      </c>
      <c r="AO21" s="201">
        <v>172.8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21.16</v>
      </c>
      <c r="K22" s="201">
        <v>76.150000000000006</v>
      </c>
      <c r="L22" s="201">
        <v>44.36</v>
      </c>
      <c r="M22" s="201">
        <v>0</v>
      </c>
      <c r="N22" s="201">
        <v>0.98</v>
      </c>
      <c r="O22" s="201">
        <v>1.65</v>
      </c>
      <c r="P22" s="201">
        <v>2.2599999999999998</v>
      </c>
      <c r="Q22" s="201">
        <v>2.64</v>
      </c>
      <c r="R22" s="201">
        <v>0.17</v>
      </c>
      <c r="S22" s="201">
        <v>2.84</v>
      </c>
      <c r="T22" s="201">
        <v>0</v>
      </c>
      <c r="U22" s="201">
        <v>7.81</v>
      </c>
      <c r="V22" s="201">
        <v>0.12</v>
      </c>
      <c r="W22" s="201">
        <v>0.38</v>
      </c>
      <c r="X22" s="201">
        <v>1.23</v>
      </c>
      <c r="Y22" s="201">
        <v>0</v>
      </c>
      <c r="Z22" s="201">
        <v>2.31</v>
      </c>
      <c r="AA22" s="201">
        <v>12.27</v>
      </c>
      <c r="AB22" s="201">
        <v>0</v>
      </c>
      <c r="AC22" s="201">
        <v>0.19</v>
      </c>
      <c r="AD22" s="201">
        <v>12.28</v>
      </c>
      <c r="AE22" s="201">
        <v>0</v>
      </c>
      <c r="AF22" s="201">
        <v>0</v>
      </c>
      <c r="AG22" s="201">
        <v>19.39</v>
      </c>
      <c r="AH22" s="201">
        <v>0</v>
      </c>
      <c r="AI22" s="201">
        <v>3.21</v>
      </c>
      <c r="AJ22" s="201">
        <v>0</v>
      </c>
      <c r="AK22" s="201">
        <v>11.09</v>
      </c>
      <c r="AL22" s="201">
        <v>0</v>
      </c>
      <c r="AM22" s="201">
        <v>0</v>
      </c>
      <c r="AN22" s="201">
        <v>0</v>
      </c>
      <c r="AO22" s="201">
        <v>172.8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21.16</v>
      </c>
      <c r="K23" s="201">
        <v>76.150000000000006</v>
      </c>
      <c r="L23" s="201">
        <v>43.69</v>
      </c>
      <c r="M23" s="201">
        <v>0</v>
      </c>
      <c r="N23" s="201">
        <v>0.98</v>
      </c>
      <c r="O23" s="201">
        <v>1.65</v>
      </c>
      <c r="P23" s="201">
        <v>2.2599999999999998</v>
      </c>
      <c r="Q23" s="201">
        <v>2.64</v>
      </c>
      <c r="R23" s="201">
        <v>0.17</v>
      </c>
      <c r="S23" s="201">
        <v>2.84</v>
      </c>
      <c r="T23" s="201">
        <v>0</v>
      </c>
      <c r="U23" s="201">
        <v>7.81</v>
      </c>
      <c r="V23" s="201">
        <v>0.12</v>
      </c>
      <c r="W23" s="201">
        <v>0.38</v>
      </c>
      <c r="X23" s="201">
        <v>1.23</v>
      </c>
      <c r="Y23" s="201">
        <v>0</v>
      </c>
      <c r="Z23" s="201">
        <v>2.31</v>
      </c>
      <c r="AA23" s="201">
        <v>0.75</v>
      </c>
      <c r="AB23" s="201">
        <v>0</v>
      </c>
      <c r="AC23" s="201">
        <v>0.19</v>
      </c>
      <c r="AD23" s="201">
        <v>12.28</v>
      </c>
      <c r="AE23" s="201">
        <v>0</v>
      </c>
      <c r="AF23" s="201">
        <v>0</v>
      </c>
      <c r="AG23" s="201">
        <v>19.39</v>
      </c>
      <c r="AH23" s="201">
        <v>0</v>
      </c>
      <c r="AI23" s="201">
        <v>3.21</v>
      </c>
      <c r="AJ23" s="201">
        <v>0</v>
      </c>
      <c r="AK23" s="201">
        <v>11.09</v>
      </c>
      <c r="AL23" s="201">
        <v>0</v>
      </c>
      <c r="AM23" s="201">
        <v>0</v>
      </c>
      <c r="AN23" s="201">
        <v>0</v>
      </c>
      <c r="AO23" s="201">
        <v>172.8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21.16</v>
      </c>
      <c r="K24" s="201">
        <v>76.16</v>
      </c>
      <c r="L24" s="201">
        <v>16.170000000000002</v>
      </c>
      <c r="M24" s="201">
        <v>0</v>
      </c>
      <c r="N24" s="201">
        <v>0.98</v>
      </c>
      <c r="O24" s="201">
        <v>1.65</v>
      </c>
      <c r="P24" s="201">
        <v>2.2599999999999998</v>
      </c>
      <c r="Q24" s="201">
        <v>0.18</v>
      </c>
      <c r="R24" s="201">
        <v>0.17</v>
      </c>
      <c r="S24" s="201">
        <v>0.22</v>
      </c>
      <c r="T24" s="201">
        <v>0</v>
      </c>
      <c r="U24" s="201">
        <v>7.81</v>
      </c>
      <c r="V24" s="201">
        <v>0.54</v>
      </c>
      <c r="W24" s="201">
        <v>0.48</v>
      </c>
      <c r="X24" s="201">
        <v>1.62</v>
      </c>
      <c r="Y24" s="201">
        <v>0</v>
      </c>
      <c r="Z24" s="201">
        <v>2.31</v>
      </c>
      <c r="AA24" s="201">
        <v>0.75</v>
      </c>
      <c r="AB24" s="201">
        <v>0</v>
      </c>
      <c r="AC24" s="201">
        <v>0.19</v>
      </c>
      <c r="AD24" s="201">
        <v>12.28</v>
      </c>
      <c r="AE24" s="201">
        <v>0</v>
      </c>
      <c r="AF24" s="201">
        <v>0</v>
      </c>
      <c r="AG24" s="201">
        <v>19.39</v>
      </c>
      <c r="AH24" s="201">
        <v>0</v>
      </c>
      <c r="AI24" s="201">
        <v>3.21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172.8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21.16</v>
      </c>
      <c r="K25" s="201">
        <v>76.16</v>
      </c>
      <c r="L25" s="201">
        <v>13.8</v>
      </c>
      <c r="M25" s="201">
        <v>0</v>
      </c>
      <c r="N25" s="201">
        <v>0.98</v>
      </c>
      <c r="O25" s="201">
        <v>1.65</v>
      </c>
      <c r="P25" s="201">
        <v>2.2599999999999998</v>
      </c>
      <c r="Q25" s="201">
        <v>0.18</v>
      </c>
      <c r="R25" s="201">
        <v>0.17</v>
      </c>
      <c r="S25" s="201">
        <v>0.22</v>
      </c>
      <c r="T25" s="201">
        <v>0</v>
      </c>
      <c r="U25" s="201">
        <v>7.81</v>
      </c>
      <c r="V25" s="201">
        <v>0.65</v>
      </c>
      <c r="W25" s="201">
        <v>0.38</v>
      </c>
      <c r="X25" s="201">
        <v>1.23</v>
      </c>
      <c r="Y25" s="201">
        <v>0</v>
      </c>
      <c r="Z25" s="201">
        <v>2.31</v>
      </c>
      <c r="AA25" s="201">
        <v>0.75</v>
      </c>
      <c r="AB25" s="201">
        <v>0</v>
      </c>
      <c r="AC25" s="201">
        <v>0.19</v>
      </c>
      <c r="AD25" s="201">
        <v>12.28</v>
      </c>
      <c r="AE25" s="201">
        <v>0</v>
      </c>
      <c r="AF25" s="201">
        <v>0</v>
      </c>
      <c r="AG25" s="201">
        <v>19.39</v>
      </c>
      <c r="AH25" s="201">
        <v>0</v>
      </c>
      <c r="AI25" s="201">
        <v>3.21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172.8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21.16</v>
      </c>
      <c r="K26" s="201">
        <v>5.35</v>
      </c>
      <c r="L26" s="201">
        <v>13.8</v>
      </c>
      <c r="M26" s="201">
        <v>0</v>
      </c>
      <c r="N26" s="201">
        <v>0.98</v>
      </c>
      <c r="O26" s="201">
        <v>1.65</v>
      </c>
      <c r="P26" s="201">
        <v>2.2599999999999998</v>
      </c>
      <c r="Q26" s="201">
        <v>0.18</v>
      </c>
      <c r="R26" s="201">
        <v>0.17</v>
      </c>
      <c r="S26" s="201">
        <v>0.22</v>
      </c>
      <c r="T26" s="201">
        <v>0</v>
      </c>
      <c r="U26" s="201">
        <v>7.81</v>
      </c>
      <c r="V26" s="201">
        <v>0.65</v>
      </c>
      <c r="W26" s="201">
        <v>0.38</v>
      </c>
      <c r="X26" s="201">
        <v>1.23</v>
      </c>
      <c r="Y26" s="201">
        <v>0</v>
      </c>
      <c r="Z26" s="201">
        <v>2.31</v>
      </c>
      <c r="AA26" s="201">
        <v>0.75</v>
      </c>
      <c r="AB26" s="201">
        <v>0</v>
      </c>
      <c r="AC26" s="201">
        <v>0.19</v>
      </c>
      <c r="AD26" s="201">
        <v>12.28</v>
      </c>
      <c r="AE26" s="201">
        <v>0</v>
      </c>
      <c r="AF26" s="201">
        <v>0</v>
      </c>
      <c r="AG26" s="201">
        <v>19.39</v>
      </c>
      <c r="AH26" s="201">
        <v>0</v>
      </c>
      <c r="AI26" s="201">
        <v>3.21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172.8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21.16</v>
      </c>
      <c r="K27" s="201">
        <v>5.35</v>
      </c>
      <c r="L27" s="201">
        <v>13.8</v>
      </c>
      <c r="M27" s="201">
        <v>0</v>
      </c>
      <c r="N27" s="201">
        <v>0.98</v>
      </c>
      <c r="O27" s="201">
        <v>1.65</v>
      </c>
      <c r="P27" s="201">
        <v>2.2599999999999998</v>
      </c>
      <c r="Q27" s="201">
        <v>0.18</v>
      </c>
      <c r="R27" s="201">
        <v>0.17</v>
      </c>
      <c r="S27" s="201">
        <v>0.22</v>
      </c>
      <c r="T27" s="201">
        <v>0</v>
      </c>
      <c r="U27" s="201">
        <v>7.81</v>
      </c>
      <c r="V27" s="201">
        <v>0.9</v>
      </c>
      <c r="W27" s="201">
        <v>0.39</v>
      </c>
      <c r="X27" s="201">
        <v>1.23</v>
      </c>
      <c r="Y27" s="201">
        <v>0</v>
      </c>
      <c r="Z27" s="201">
        <v>2.31</v>
      </c>
      <c r="AA27" s="201">
        <v>0.75</v>
      </c>
      <c r="AB27" s="201">
        <v>0</v>
      </c>
      <c r="AC27" s="201">
        <v>0.19</v>
      </c>
      <c r="AD27" s="201">
        <v>12.28</v>
      </c>
      <c r="AE27" s="201">
        <v>0</v>
      </c>
      <c r="AF27" s="201">
        <v>0</v>
      </c>
      <c r="AG27" s="201">
        <v>19.39</v>
      </c>
      <c r="AH27" s="201">
        <v>0</v>
      </c>
      <c r="AI27" s="201">
        <v>3.21</v>
      </c>
      <c r="AJ27" s="201">
        <v>0</v>
      </c>
      <c r="AK27" s="201">
        <v>2.6</v>
      </c>
      <c r="AL27" s="201">
        <v>0</v>
      </c>
      <c r="AM27" s="201">
        <v>0</v>
      </c>
      <c r="AN27" s="201">
        <v>0</v>
      </c>
      <c r="AO27" s="201">
        <v>172.8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21.16</v>
      </c>
      <c r="K28" s="201">
        <v>5.35</v>
      </c>
      <c r="L28" s="201">
        <v>13.76</v>
      </c>
      <c r="M28" s="201">
        <v>0</v>
      </c>
      <c r="N28" s="201">
        <v>0.98</v>
      </c>
      <c r="O28" s="201">
        <v>1.65</v>
      </c>
      <c r="P28" s="201">
        <v>2.2599999999999998</v>
      </c>
      <c r="Q28" s="201">
        <v>0.18</v>
      </c>
      <c r="R28" s="201">
        <v>0.17</v>
      </c>
      <c r="S28" s="201">
        <v>0.22</v>
      </c>
      <c r="T28" s="201">
        <v>0</v>
      </c>
      <c r="U28" s="201">
        <v>7.81</v>
      </c>
      <c r="V28" s="201">
        <v>0.9</v>
      </c>
      <c r="W28" s="201">
        <v>0.39</v>
      </c>
      <c r="X28" s="201">
        <v>1.23</v>
      </c>
      <c r="Y28" s="201">
        <v>0</v>
      </c>
      <c r="Z28" s="201">
        <v>2.31</v>
      </c>
      <c r="AA28" s="201">
        <v>0.75</v>
      </c>
      <c r="AB28" s="201">
        <v>0</v>
      </c>
      <c r="AC28" s="201">
        <v>0.19</v>
      </c>
      <c r="AD28" s="201">
        <v>12.28</v>
      </c>
      <c r="AE28" s="201">
        <v>0</v>
      </c>
      <c r="AF28" s="201">
        <v>0</v>
      </c>
      <c r="AG28" s="201">
        <v>19.39</v>
      </c>
      <c r="AH28" s="201">
        <v>0</v>
      </c>
      <c r="AI28" s="201">
        <v>3.21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172.8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21.16</v>
      </c>
      <c r="K29" s="201">
        <v>76</v>
      </c>
      <c r="L29" s="201">
        <v>14.52</v>
      </c>
      <c r="M29" s="201">
        <v>0</v>
      </c>
      <c r="N29" s="201">
        <v>0.98</v>
      </c>
      <c r="O29" s="201">
        <v>1.65</v>
      </c>
      <c r="P29" s="201">
        <v>2.2599999999999998</v>
      </c>
      <c r="Q29" s="201">
        <v>0.18</v>
      </c>
      <c r="R29" s="201">
        <v>0.17</v>
      </c>
      <c r="S29" s="201">
        <v>0.22</v>
      </c>
      <c r="T29" s="201">
        <v>0</v>
      </c>
      <c r="U29" s="201">
        <v>7.81</v>
      </c>
      <c r="V29" s="201">
        <v>1.1399999999999999</v>
      </c>
      <c r="W29" s="201">
        <v>0.39</v>
      </c>
      <c r="X29" s="201">
        <v>1.23</v>
      </c>
      <c r="Y29" s="201">
        <v>0</v>
      </c>
      <c r="Z29" s="201">
        <v>2.31</v>
      </c>
      <c r="AA29" s="201">
        <v>0.75</v>
      </c>
      <c r="AB29" s="201">
        <v>0</v>
      </c>
      <c r="AC29" s="201">
        <v>0.19</v>
      </c>
      <c r="AD29" s="201">
        <v>12.28</v>
      </c>
      <c r="AE29" s="201">
        <v>0</v>
      </c>
      <c r="AF29" s="201">
        <v>0</v>
      </c>
      <c r="AG29" s="201">
        <v>19.39</v>
      </c>
      <c r="AH29" s="201">
        <v>0</v>
      </c>
      <c r="AI29" s="201">
        <v>3.21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172.8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21.16</v>
      </c>
      <c r="K30" s="201">
        <v>76.150000000000006</v>
      </c>
      <c r="L30" s="201">
        <v>34.880000000000003</v>
      </c>
      <c r="M30" s="201">
        <v>0</v>
      </c>
      <c r="N30" s="201">
        <v>0.98</v>
      </c>
      <c r="O30" s="201">
        <v>1.65</v>
      </c>
      <c r="P30" s="201">
        <v>2.2599999999999998</v>
      </c>
      <c r="Q30" s="201">
        <v>0.18</v>
      </c>
      <c r="R30" s="201">
        <v>0.17</v>
      </c>
      <c r="S30" s="201">
        <v>0.22</v>
      </c>
      <c r="T30" s="201">
        <v>0</v>
      </c>
      <c r="U30" s="201">
        <v>7.81</v>
      </c>
      <c r="V30" s="201">
        <v>1.1399999999999999</v>
      </c>
      <c r="W30" s="201">
        <v>0.39</v>
      </c>
      <c r="X30" s="201">
        <v>1.23</v>
      </c>
      <c r="Y30" s="201">
        <v>0</v>
      </c>
      <c r="Z30" s="201">
        <v>2.31</v>
      </c>
      <c r="AA30" s="201">
        <v>0.75</v>
      </c>
      <c r="AB30" s="201">
        <v>0</v>
      </c>
      <c r="AC30" s="201">
        <v>0.19</v>
      </c>
      <c r="AD30" s="201">
        <v>12.28</v>
      </c>
      <c r="AE30" s="201">
        <v>0</v>
      </c>
      <c r="AF30" s="201">
        <v>0</v>
      </c>
      <c r="AG30" s="201">
        <v>19.39</v>
      </c>
      <c r="AH30" s="201">
        <v>0</v>
      </c>
      <c r="AI30" s="201">
        <v>3.21</v>
      </c>
      <c r="AJ30" s="201">
        <v>0</v>
      </c>
      <c r="AK30" s="201">
        <v>11.09</v>
      </c>
      <c r="AL30" s="201">
        <v>0</v>
      </c>
      <c r="AM30" s="201">
        <v>0</v>
      </c>
      <c r="AN30" s="201">
        <v>0</v>
      </c>
      <c r="AO30" s="201">
        <v>172.8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20.88</v>
      </c>
      <c r="K31" s="201">
        <v>76.150000000000006</v>
      </c>
      <c r="L31" s="201">
        <v>42.03</v>
      </c>
      <c r="M31" s="201">
        <v>0</v>
      </c>
      <c r="N31" s="201">
        <v>0.98</v>
      </c>
      <c r="O31" s="201">
        <v>1.65</v>
      </c>
      <c r="P31" s="201">
        <v>2.2599999999999998</v>
      </c>
      <c r="Q31" s="201">
        <v>2.64</v>
      </c>
      <c r="R31" s="201">
        <v>2.48</v>
      </c>
      <c r="S31" s="201">
        <v>2.84</v>
      </c>
      <c r="T31" s="201">
        <v>0</v>
      </c>
      <c r="U31" s="201">
        <v>7.81</v>
      </c>
      <c r="V31" s="201">
        <v>1.39</v>
      </c>
      <c r="W31" s="201">
        <v>0.39</v>
      </c>
      <c r="X31" s="201">
        <v>1.23</v>
      </c>
      <c r="Y31" s="201">
        <v>0</v>
      </c>
      <c r="Z31" s="201">
        <v>2.31</v>
      </c>
      <c r="AA31" s="201">
        <v>12.27</v>
      </c>
      <c r="AB31" s="201">
        <v>0</v>
      </c>
      <c r="AC31" s="201">
        <v>0.19</v>
      </c>
      <c r="AD31" s="201">
        <v>12.28</v>
      </c>
      <c r="AE31" s="201">
        <v>0</v>
      </c>
      <c r="AF31" s="201">
        <v>0</v>
      </c>
      <c r="AG31" s="201">
        <v>19.39</v>
      </c>
      <c r="AH31" s="201">
        <v>0</v>
      </c>
      <c r="AI31" s="201">
        <v>3.21</v>
      </c>
      <c r="AJ31" s="201">
        <v>0</v>
      </c>
      <c r="AK31" s="201">
        <v>11.04</v>
      </c>
      <c r="AL31" s="201">
        <v>0</v>
      </c>
      <c r="AM31" s="201">
        <v>0</v>
      </c>
      <c r="AN31" s="201">
        <v>0</v>
      </c>
      <c r="AO31" s="201">
        <v>172.8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20.88</v>
      </c>
      <c r="K32" s="201">
        <v>76.150000000000006</v>
      </c>
      <c r="L32" s="201">
        <v>43.17</v>
      </c>
      <c r="M32" s="201">
        <v>0</v>
      </c>
      <c r="N32" s="201">
        <v>0.98</v>
      </c>
      <c r="O32" s="201">
        <v>1.65</v>
      </c>
      <c r="P32" s="201">
        <v>2.2599999999999998</v>
      </c>
      <c r="Q32" s="201">
        <v>2.64</v>
      </c>
      <c r="R32" s="201">
        <v>2.48</v>
      </c>
      <c r="S32" s="201">
        <v>2.84</v>
      </c>
      <c r="T32" s="201">
        <v>0</v>
      </c>
      <c r="U32" s="201">
        <v>7.81</v>
      </c>
      <c r="V32" s="201">
        <v>1.64</v>
      </c>
      <c r="W32" s="201">
        <v>0.39</v>
      </c>
      <c r="X32" s="201">
        <v>1.23</v>
      </c>
      <c r="Y32" s="201">
        <v>0</v>
      </c>
      <c r="Z32" s="201">
        <v>2.31</v>
      </c>
      <c r="AA32" s="201">
        <v>12.27</v>
      </c>
      <c r="AB32" s="201">
        <v>0</v>
      </c>
      <c r="AC32" s="201">
        <v>0.19</v>
      </c>
      <c r="AD32" s="201">
        <v>12.28</v>
      </c>
      <c r="AE32" s="201">
        <v>0</v>
      </c>
      <c r="AF32" s="201">
        <v>0</v>
      </c>
      <c r="AG32" s="201">
        <v>19.39</v>
      </c>
      <c r="AH32" s="201">
        <v>0</v>
      </c>
      <c r="AI32" s="201">
        <v>3.21</v>
      </c>
      <c r="AJ32" s="201">
        <v>0</v>
      </c>
      <c r="AK32" s="201">
        <v>11.04</v>
      </c>
      <c r="AL32" s="201">
        <v>0</v>
      </c>
      <c r="AM32" s="201">
        <v>0</v>
      </c>
      <c r="AN32" s="201">
        <v>0</v>
      </c>
      <c r="AO32" s="201">
        <v>172.8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20.88</v>
      </c>
      <c r="K33" s="201">
        <v>76.150000000000006</v>
      </c>
      <c r="L33" s="201">
        <v>43.17</v>
      </c>
      <c r="M33" s="201">
        <v>0</v>
      </c>
      <c r="N33" s="201">
        <v>0.98</v>
      </c>
      <c r="O33" s="201">
        <v>1.65</v>
      </c>
      <c r="P33" s="201">
        <v>2.2599999999999998</v>
      </c>
      <c r="Q33" s="201">
        <v>2.64</v>
      </c>
      <c r="R33" s="201">
        <v>2.48</v>
      </c>
      <c r="S33" s="201">
        <v>2.84</v>
      </c>
      <c r="T33" s="201">
        <v>0</v>
      </c>
      <c r="U33" s="201">
        <v>7.81</v>
      </c>
      <c r="V33" s="201">
        <v>1.77</v>
      </c>
      <c r="W33" s="201">
        <v>0.39</v>
      </c>
      <c r="X33" s="201">
        <v>1.23</v>
      </c>
      <c r="Y33" s="201">
        <v>0</v>
      </c>
      <c r="Z33" s="201">
        <v>2.31</v>
      </c>
      <c r="AA33" s="201">
        <v>12.27</v>
      </c>
      <c r="AB33" s="201">
        <v>0</v>
      </c>
      <c r="AC33" s="201">
        <v>0.19</v>
      </c>
      <c r="AD33" s="201">
        <v>12.28</v>
      </c>
      <c r="AE33" s="201">
        <v>0</v>
      </c>
      <c r="AF33" s="201">
        <v>0</v>
      </c>
      <c r="AG33" s="201">
        <v>19.39</v>
      </c>
      <c r="AH33" s="201">
        <v>0</v>
      </c>
      <c r="AI33" s="201">
        <v>3.21</v>
      </c>
      <c r="AJ33" s="201">
        <v>0</v>
      </c>
      <c r="AK33" s="201">
        <v>11.04</v>
      </c>
      <c r="AL33" s="201">
        <v>0</v>
      </c>
      <c r="AM33" s="201">
        <v>0</v>
      </c>
      <c r="AN33" s="201">
        <v>0</v>
      </c>
      <c r="AO33" s="201">
        <v>172.8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20.88</v>
      </c>
      <c r="K34" s="201">
        <v>76.150000000000006</v>
      </c>
      <c r="L34" s="201">
        <v>43.17</v>
      </c>
      <c r="M34" s="201">
        <v>0</v>
      </c>
      <c r="N34" s="201">
        <v>0.98</v>
      </c>
      <c r="O34" s="201">
        <v>1.65</v>
      </c>
      <c r="P34" s="201">
        <v>2.2599999999999998</v>
      </c>
      <c r="Q34" s="201">
        <v>2.64</v>
      </c>
      <c r="R34" s="201">
        <v>2.48</v>
      </c>
      <c r="S34" s="201">
        <v>2.84</v>
      </c>
      <c r="T34" s="201">
        <v>0</v>
      </c>
      <c r="U34" s="201">
        <v>7.81</v>
      </c>
      <c r="V34" s="201">
        <v>1.77</v>
      </c>
      <c r="W34" s="201">
        <v>0.39</v>
      </c>
      <c r="X34" s="201">
        <v>1.23</v>
      </c>
      <c r="Y34" s="201">
        <v>0</v>
      </c>
      <c r="Z34" s="201">
        <v>2.31</v>
      </c>
      <c r="AA34" s="201">
        <v>12.27</v>
      </c>
      <c r="AB34" s="201">
        <v>0</v>
      </c>
      <c r="AC34" s="201">
        <v>0.19</v>
      </c>
      <c r="AD34" s="201">
        <v>12.28</v>
      </c>
      <c r="AE34" s="201">
        <v>0</v>
      </c>
      <c r="AF34" s="201">
        <v>0</v>
      </c>
      <c r="AG34" s="201">
        <v>19.39</v>
      </c>
      <c r="AH34" s="201">
        <v>0</v>
      </c>
      <c r="AI34" s="201">
        <v>3.21</v>
      </c>
      <c r="AJ34" s="201">
        <v>0</v>
      </c>
      <c r="AK34" s="201">
        <v>11.04</v>
      </c>
      <c r="AL34" s="201">
        <v>0</v>
      </c>
      <c r="AM34" s="201">
        <v>0</v>
      </c>
      <c r="AN34" s="201">
        <v>0</v>
      </c>
      <c r="AO34" s="201">
        <v>172.8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20.88</v>
      </c>
      <c r="K35" s="201">
        <v>76.150000000000006</v>
      </c>
      <c r="L35" s="201">
        <v>43.17</v>
      </c>
      <c r="M35" s="201">
        <v>0</v>
      </c>
      <c r="N35" s="201">
        <v>0.98</v>
      </c>
      <c r="O35" s="201">
        <v>1.65</v>
      </c>
      <c r="P35" s="201">
        <v>2.2599999999999998</v>
      </c>
      <c r="Q35" s="201">
        <v>2.64</v>
      </c>
      <c r="R35" s="201">
        <v>2.48</v>
      </c>
      <c r="S35" s="201">
        <v>2.84</v>
      </c>
      <c r="T35" s="201">
        <v>0</v>
      </c>
      <c r="U35" s="201">
        <v>7.81</v>
      </c>
      <c r="V35" s="201">
        <v>1.77</v>
      </c>
      <c r="W35" s="201">
        <v>0.39</v>
      </c>
      <c r="X35" s="201">
        <v>1.23</v>
      </c>
      <c r="Y35" s="201">
        <v>0</v>
      </c>
      <c r="Z35" s="201">
        <v>2.31</v>
      </c>
      <c r="AA35" s="201">
        <v>12.27</v>
      </c>
      <c r="AB35" s="201">
        <v>0</v>
      </c>
      <c r="AC35" s="201">
        <v>0.19</v>
      </c>
      <c r="AD35" s="201">
        <v>12.28</v>
      </c>
      <c r="AE35" s="201">
        <v>0</v>
      </c>
      <c r="AF35" s="201">
        <v>0</v>
      </c>
      <c r="AG35" s="201">
        <v>19.39</v>
      </c>
      <c r="AH35" s="201">
        <v>0</v>
      </c>
      <c r="AI35" s="201">
        <v>3.21</v>
      </c>
      <c r="AJ35" s="201">
        <v>0</v>
      </c>
      <c r="AK35" s="201">
        <v>11.04</v>
      </c>
      <c r="AL35" s="201">
        <v>0</v>
      </c>
      <c r="AM35" s="201">
        <v>0</v>
      </c>
      <c r="AN35" s="201">
        <v>0</v>
      </c>
      <c r="AO35" s="201">
        <v>172.8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20.88</v>
      </c>
      <c r="K36" s="201">
        <v>76.150000000000006</v>
      </c>
      <c r="L36" s="201">
        <v>43.17</v>
      </c>
      <c r="M36" s="201">
        <v>0</v>
      </c>
      <c r="N36" s="201">
        <v>0.98</v>
      </c>
      <c r="O36" s="201">
        <v>1.65</v>
      </c>
      <c r="P36" s="201">
        <v>2.2599999999999998</v>
      </c>
      <c r="Q36" s="201">
        <v>2.64</v>
      </c>
      <c r="R36" s="201">
        <v>2.48</v>
      </c>
      <c r="S36" s="201">
        <v>2.84</v>
      </c>
      <c r="T36" s="201">
        <v>0</v>
      </c>
      <c r="U36" s="201">
        <v>7.81</v>
      </c>
      <c r="V36" s="201">
        <v>1.77</v>
      </c>
      <c r="W36" s="201">
        <v>0.39</v>
      </c>
      <c r="X36" s="201">
        <v>1.23</v>
      </c>
      <c r="Y36" s="201">
        <v>0</v>
      </c>
      <c r="Z36" s="201">
        <v>2.31</v>
      </c>
      <c r="AA36" s="201">
        <v>12.27</v>
      </c>
      <c r="AB36" s="201">
        <v>0</v>
      </c>
      <c r="AC36" s="201">
        <v>0.19</v>
      </c>
      <c r="AD36" s="201">
        <v>12.28</v>
      </c>
      <c r="AE36" s="201">
        <v>0</v>
      </c>
      <c r="AF36" s="201">
        <v>0</v>
      </c>
      <c r="AG36" s="201">
        <v>19.39</v>
      </c>
      <c r="AH36" s="201">
        <v>0</v>
      </c>
      <c r="AI36" s="201">
        <v>3.21</v>
      </c>
      <c r="AJ36" s="201">
        <v>0</v>
      </c>
      <c r="AK36" s="201">
        <v>11.04</v>
      </c>
      <c r="AL36" s="201">
        <v>0</v>
      </c>
      <c r="AM36" s="201">
        <v>0</v>
      </c>
      <c r="AN36" s="201">
        <v>0</v>
      </c>
      <c r="AO36" s="201">
        <v>172.8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20.88</v>
      </c>
      <c r="K37" s="201">
        <v>76.150000000000006</v>
      </c>
      <c r="L37" s="201">
        <v>43.17</v>
      </c>
      <c r="M37" s="201">
        <v>0</v>
      </c>
      <c r="N37" s="201">
        <v>0.98</v>
      </c>
      <c r="O37" s="201">
        <v>1.65</v>
      </c>
      <c r="P37" s="201">
        <v>2.2599999999999998</v>
      </c>
      <c r="Q37" s="201">
        <v>2.64</v>
      </c>
      <c r="R37" s="201">
        <v>2.48</v>
      </c>
      <c r="S37" s="201">
        <v>2.84</v>
      </c>
      <c r="T37" s="201">
        <v>0</v>
      </c>
      <c r="U37" s="201">
        <v>7.81</v>
      </c>
      <c r="V37" s="201">
        <v>1.77</v>
      </c>
      <c r="W37" s="201">
        <v>0.39</v>
      </c>
      <c r="X37" s="201">
        <v>1.23</v>
      </c>
      <c r="Y37" s="201">
        <v>0</v>
      </c>
      <c r="Z37" s="201">
        <v>2.31</v>
      </c>
      <c r="AA37" s="201">
        <v>12.27</v>
      </c>
      <c r="AB37" s="201">
        <v>0</v>
      </c>
      <c r="AC37" s="201">
        <v>0.19</v>
      </c>
      <c r="AD37" s="201">
        <v>12.28</v>
      </c>
      <c r="AE37" s="201">
        <v>0</v>
      </c>
      <c r="AF37" s="201">
        <v>0</v>
      </c>
      <c r="AG37" s="201">
        <v>19.39</v>
      </c>
      <c r="AH37" s="201">
        <v>0</v>
      </c>
      <c r="AI37" s="201">
        <v>3.21</v>
      </c>
      <c r="AJ37" s="201">
        <v>0</v>
      </c>
      <c r="AK37" s="201">
        <v>9.4</v>
      </c>
      <c r="AL37" s="201">
        <v>0</v>
      </c>
      <c r="AM37" s="201">
        <v>0</v>
      </c>
      <c r="AN37" s="201">
        <v>0</v>
      </c>
      <c r="AO37" s="201">
        <v>172.8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20.88</v>
      </c>
      <c r="K38" s="201">
        <v>76.150000000000006</v>
      </c>
      <c r="L38" s="201">
        <v>43.17</v>
      </c>
      <c r="M38" s="201">
        <v>0</v>
      </c>
      <c r="N38" s="201">
        <v>0.98</v>
      </c>
      <c r="O38" s="201">
        <v>1.65</v>
      </c>
      <c r="P38" s="201">
        <v>2.2599999999999998</v>
      </c>
      <c r="Q38" s="201">
        <v>2.64</v>
      </c>
      <c r="R38" s="201">
        <v>2.48</v>
      </c>
      <c r="S38" s="201">
        <v>2.84</v>
      </c>
      <c r="T38" s="201">
        <v>0</v>
      </c>
      <c r="U38" s="201">
        <v>7.81</v>
      </c>
      <c r="V38" s="201">
        <v>1.77</v>
      </c>
      <c r="W38" s="201">
        <v>0.39</v>
      </c>
      <c r="X38" s="201">
        <v>1.23</v>
      </c>
      <c r="Y38" s="201">
        <v>0</v>
      </c>
      <c r="Z38" s="201">
        <v>2.31</v>
      </c>
      <c r="AA38" s="201">
        <v>12.27</v>
      </c>
      <c r="AB38" s="201">
        <v>0</v>
      </c>
      <c r="AC38" s="201">
        <v>0.19</v>
      </c>
      <c r="AD38" s="201">
        <v>12.28</v>
      </c>
      <c r="AE38" s="201">
        <v>0</v>
      </c>
      <c r="AF38" s="201">
        <v>0</v>
      </c>
      <c r="AG38" s="201">
        <v>19.39</v>
      </c>
      <c r="AH38" s="201">
        <v>0</v>
      </c>
      <c r="AI38" s="201">
        <v>3.21</v>
      </c>
      <c r="AJ38" s="201">
        <v>0</v>
      </c>
      <c r="AK38" s="201">
        <v>9.4</v>
      </c>
      <c r="AL38" s="201">
        <v>0</v>
      </c>
      <c r="AM38" s="201">
        <v>0</v>
      </c>
      <c r="AN38" s="201">
        <v>0</v>
      </c>
      <c r="AO38" s="201">
        <v>172.8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76.150000000000006</v>
      </c>
      <c r="L39" s="201">
        <v>43.17</v>
      </c>
      <c r="M39" s="201">
        <v>0</v>
      </c>
      <c r="N39" s="201">
        <v>0.98</v>
      </c>
      <c r="O39" s="201">
        <v>1.65</v>
      </c>
      <c r="P39" s="201">
        <v>2.2599999999999998</v>
      </c>
      <c r="Q39" s="201">
        <v>2.64</v>
      </c>
      <c r="R39" s="201">
        <v>2.48</v>
      </c>
      <c r="S39" s="201">
        <v>2.84</v>
      </c>
      <c r="T39" s="201">
        <v>0</v>
      </c>
      <c r="U39" s="201">
        <v>7.81</v>
      </c>
      <c r="V39" s="201">
        <v>1.77</v>
      </c>
      <c r="W39" s="201">
        <v>0.39</v>
      </c>
      <c r="X39" s="201">
        <v>1.23</v>
      </c>
      <c r="Y39" s="201">
        <v>0</v>
      </c>
      <c r="Z39" s="201">
        <v>1.47</v>
      </c>
      <c r="AA39" s="201">
        <v>12.09</v>
      </c>
      <c r="AB39" s="201">
        <v>0</v>
      </c>
      <c r="AC39" s="201">
        <v>0.19</v>
      </c>
      <c r="AD39" s="201">
        <v>12.28</v>
      </c>
      <c r="AE39" s="201">
        <v>0</v>
      </c>
      <c r="AF39" s="201">
        <v>0</v>
      </c>
      <c r="AG39" s="201">
        <v>19.39</v>
      </c>
      <c r="AH39" s="201">
        <v>0</v>
      </c>
      <c r="AI39" s="201">
        <v>3.21</v>
      </c>
      <c r="AJ39" s="201">
        <v>0</v>
      </c>
      <c r="AK39" s="201">
        <v>9.4</v>
      </c>
      <c r="AL39" s="201">
        <v>0</v>
      </c>
      <c r="AM39" s="201">
        <v>0</v>
      </c>
      <c r="AN39" s="201">
        <v>0</v>
      </c>
      <c r="AO39" s="201">
        <v>169.2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76.150000000000006</v>
      </c>
      <c r="L40" s="201">
        <v>43.17</v>
      </c>
      <c r="M40" s="201">
        <v>0</v>
      </c>
      <c r="N40" s="201">
        <v>0.98</v>
      </c>
      <c r="O40" s="201">
        <v>1.65</v>
      </c>
      <c r="P40" s="201">
        <v>2.2599999999999998</v>
      </c>
      <c r="Q40" s="201">
        <v>2.64</v>
      </c>
      <c r="R40" s="201">
        <v>2.48</v>
      </c>
      <c r="S40" s="201">
        <v>2.84</v>
      </c>
      <c r="T40" s="201">
        <v>0</v>
      </c>
      <c r="U40" s="201">
        <v>7.81</v>
      </c>
      <c r="V40" s="201">
        <v>1.77</v>
      </c>
      <c r="W40" s="201">
        <v>0.39</v>
      </c>
      <c r="X40" s="201">
        <v>1.23</v>
      </c>
      <c r="Y40" s="201">
        <v>0</v>
      </c>
      <c r="Z40" s="201">
        <v>1.47</v>
      </c>
      <c r="AA40" s="201">
        <v>12.09</v>
      </c>
      <c r="AB40" s="201">
        <v>0</v>
      </c>
      <c r="AC40" s="201">
        <v>0.19</v>
      </c>
      <c r="AD40" s="201">
        <v>12.28</v>
      </c>
      <c r="AE40" s="201">
        <v>0</v>
      </c>
      <c r="AF40" s="201">
        <v>0</v>
      </c>
      <c r="AG40" s="201">
        <v>19.39</v>
      </c>
      <c r="AH40" s="201">
        <v>0</v>
      </c>
      <c r="AI40" s="201">
        <v>3.21</v>
      </c>
      <c r="AJ40" s="201">
        <v>0</v>
      </c>
      <c r="AK40" s="201">
        <v>9.4</v>
      </c>
      <c r="AL40" s="201">
        <v>0</v>
      </c>
      <c r="AM40" s="201">
        <v>0</v>
      </c>
      <c r="AN40" s="201">
        <v>0</v>
      </c>
      <c r="AO40" s="201">
        <v>169.2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76.150000000000006</v>
      </c>
      <c r="L41" s="201">
        <v>43.17</v>
      </c>
      <c r="M41" s="201">
        <v>0</v>
      </c>
      <c r="N41" s="201">
        <v>0.98</v>
      </c>
      <c r="O41" s="201">
        <v>1.65</v>
      </c>
      <c r="P41" s="201">
        <v>2.2599999999999998</v>
      </c>
      <c r="Q41" s="201">
        <v>2.64</v>
      </c>
      <c r="R41" s="201">
        <v>2.48</v>
      </c>
      <c r="S41" s="201">
        <v>2.84</v>
      </c>
      <c r="T41" s="201">
        <v>0</v>
      </c>
      <c r="U41" s="201">
        <v>7.81</v>
      </c>
      <c r="V41" s="201">
        <v>1.77</v>
      </c>
      <c r="W41" s="201">
        <v>0.39</v>
      </c>
      <c r="X41" s="201">
        <v>1.23</v>
      </c>
      <c r="Y41" s="201">
        <v>0</v>
      </c>
      <c r="Z41" s="201">
        <v>37.06</v>
      </c>
      <c r="AA41" s="201">
        <v>12.27</v>
      </c>
      <c r="AB41" s="201">
        <v>0</v>
      </c>
      <c r="AC41" s="201">
        <v>0.19</v>
      </c>
      <c r="AD41" s="201">
        <v>12.28</v>
      </c>
      <c r="AE41" s="201">
        <v>0</v>
      </c>
      <c r="AF41" s="201">
        <v>0</v>
      </c>
      <c r="AG41" s="201">
        <v>19.39</v>
      </c>
      <c r="AH41" s="201">
        <v>0</v>
      </c>
      <c r="AI41" s="201">
        <v>3.21</v>
      </c>
      <c r="AJ41" s="201">
        <v>0</v>
      </c>
      <c r="AK41" s="201">
        <v>9.4</v>
      </c>
      <c r="AL41" s="201">
        <v>0</v>
      </c>
      <c r="AM41" s="201">
        <v>0</v>
      </c>
      <c r="AN41" s="201">
        <v>0</v>
      </c>
      <c r="AO41" s="201">
        <v>169.2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76.150000000000006</v>
      </c>
      <c r="L42" s="201">
        <v>43.17</v>
      </c>
      <c r="M42" s="201">
        <v>0</v>
      </c>
      <c r="N42" s="201">
        <v>0.98</v>
      </c>
      <c r="O42" s="201">
        <v>1.65</v>
      </c>
      <c r="P42" s="201">
        <v>2.2599999999999998</v>
      </c>
      <c r="Q42" s="201">
        <v>2.64</v>
      </c>
      <c r="R42" s="201">
        <v>2.48</v>
      </c>
      <c r="S42" s="201">
        <v>2.84</v>
      </c>
      <c r="T42" s="201">
        <v>0</v>
      </c>
      <c r="U42" s="201">
        <v>7.81</v>
      </c>
      <c r="V42" s="201">
        <v>1.77</v>
      </c>
      <c r="W42" s="201">
        <v>0.39</v>
      </c>
      <c r="X42" s="201">
        <v>1.23</v>
      </c>
      <c r="Y42" s="201">
        <v>0</v>
      </c>
      <c r="Z42" s="201">
        <v>37.06</v>
      </c>
      <c r="AA42" s="201">
        <v>12.27</v>
      </c>
      <c r="AB42" s="201">
        <v>0</v>
      </c>
      <c r="AC42" s="201">
        <v>0.19</v>
      </c>
      <c r="AD42" s="201">
        <v>12.28</v>
      </c>
      <c r="AE42" s="201">
        <v>0</v>
      </c>
      <c r="AF42" s="201">
        <v>0</v>
      </c>
      <c r="AG42" s="201">
        <v>19.39</v>
      </c>
      <c r="AH42" s="201">
        <v>0</v>
      </c>
      <c r="AI42" s="201">
        <v>3.21</v>
      </c>
      <c r="AJ42" s="201">
        <v>0</v>
      </c>
      <c r="AK42" s="201">
        <v>9.4</v>
      </c>
      <c r="AL42" s="201">
        <v>0</v>
      </c>
      <c r="AM42" s="201">
        <v>0</v>
      </c>
      <c r="AN42" s="201">
        <v>0</v>
      </c>
      <c r="AO42" s="201">
        <v>169.2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76.150000000000006</v>
      </c>
      <c r="L43" s="201">
        <v>43.17</v>
      </c>
      <c r="M43" s="201">
        <v>0</v>
      </c>
      <c r="N43" s="201">
        <v>0.98</v>
      </c>
      <c r="O43" s="201">
        <v>1.65</v>
      </c>
      <c r="P43" s="201">
        <v>2.2599999999999998</v>
      </c>
      <c r="Q43" s="201">
        <v>2.64</v>
      </c>
      <c r="R43" s="201">
        <v>2.48</v>
      </c>
      <c r="S43" s="201">
        <v>2.84</v>
      </c>
      <c r="T43" s="201">
        <v>0</v>
      </c>
      <c r="U43" s="201">
        <v>7.81</v>
      </c>
      <c r="V43" s="201">
        <v>1.77</v>
      </c>
      <c r="W43" s="201">
        <v>0.39</v>
      </c>
      <c r="X43" s="201">
        <v>1.23</v>
      </c>
      <c r="Y43" s="201">
        <v>0</v>
      </c>
      <c r="Z43" s="201">
        <v>37.06</v>
      </c>
      <c r="AA43" s="201">
        <v>12.27</v>
      </c>
      <c r="AB43" s="201">
        <v>0</v>
      </c>
      <c r="AC43" s="201">
        <v>0.19</v>
      </c>
      <c r="AD43" s="201">
        <v>6.73</v>
      </c>
      <c r="AE43" s="201">
        <v>0</v>
      </c>
      <c r="AF43" s="201">
        <v>0</v>
      </c>
      <c r="AG43" s="201">
        <v>19.72</v>
      </c>
      <c r="AH43" s="201">
        <v>0</v>
      </c>
      <c r="AI43" s="201">
        <v>3.21</v>
      </c>
      <c r="AJ43" s="201">
        <v>0</v>
      </c>
      <c r="AK43" s="201">
        <v>9.4</v>
      </c>
      <c r="AL43" s="201">
        <v>0</v>
      </c>
      <c r="AM43" s="201">
        <v>0</v>
      </c>
      <c r="AN43" s="201">
        <v>0</v>
      </c>
      <c r="AO43" s="201">
        <v>169.2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76.150000000000006</v>
      </c>
      <c r="L44" s="201">
        <v>43.17</v>
      </c>
      <c r="M44" s="201">
        <v>0</v>
      </c>
      <c r="N44" s="201">
        <v>0.98</v>
      </c>
      <c r="O44" s="201">
        <v>1.65</v>
      </c>
      <c r="P44" s="201">
        <v>2.2599999999999998</v>
      </c>
      <c r="Q44" s="201">
        <v>2.64</v>
      </c>
      <c r="R44" s="201">
        <v>2.48</v>
      </c>
      <c r="S44" s="201">
        <v>2.84</v>
      </c>
      <c r="T44" s="201">
        <v>0</v>
      </c>
      <c r="U44" s="201">
        <v>7.81</v>
      </c>
      <c r="V44" s="201">
        <v>1.77</v>
      </c>
      <c r="W44" s="201">
        <v>0.39</v>
      </c>
      <c r="X44" s="201">
        <v>1.23</v>
      </c>
      <c r="Y44" s="201">
        <v>0</v>
      </c>
      <c r="Z44" s="201">
        <v>37.06</v>
      </c>
      <c r="AA44" s="201">
        <v>12.27</v>
      </c>
      <c r="AB44" s="201">
        <v>0</v>
      </c>
      <c r="AC44" s="201">
        <v>0.19</v>
      </c>
      <c r="AD44" s="201">
        <v>6.73</v>
      </c>
      <c r="AE44" s="201">
        <v>0</v>
      </c>
      <c r="AF44" s="201">
        <v>0</v>
      </c>
      <c r="AG44" s="201">
        <v>19.72</v>
      </c>
      <c r="AH44" s="201">
        <v>0</v>
      </c>
      <c r="AI44" s="201">
        <v>3.21</v>
      </c>
      <c r="AJ44" s="201">
        <v>0</v>
      </c>
      <c r="AK44" s="201">
        <v>9.4</v>
      </c>
      <c r="AL44" s="201">
        <v>0</v>
      </c>
      <c r="AM44" s="201">
        <v>0</v>
      </c>
      <c r="AN44" s="201">
        <v>0</v>
      </c>
      <c r="AO44" s="201">
        <v>169.2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76.150000000000006</v>
      </c>
      <c r="L45" s="201">
        <v>43.17</v>
      </c>
      <c r="M45" s="201">
        <v>0</v>
      </c>
      <c r="N45" s="201">
        <v>0.98</v>
      </c>
      <c r="O45" s="201">
        <v>1.65</v>
      </c>
      <c r="P45" s="201">
        <v>2.2599999999999998</v>
      </c>
      <c r="Q45" s="201">
        <v>2.64</v>
      </c>
      <c r="R45" s="201">
        <v>2.48</v>
      </c>
      <c r="S45" s="201">
        <v>2.84</v>
      </c>
      <c r="T45" s="201">
        <v>0</v>
      </c>
      <c r="U45" s="201">
        <v>7.81</v>
      </c>
      <c r="V45" s="201">
        <v>1.77</v>
      </c>
      <c r="W45" s="201">
        <v>0.39</v>
      </c>
      <c r="X45" s="201">
        <v>1.23</v>
      </c>
      <c r="Y45" s="201">
        <v>0</v>
      </c>
      <c r="Z45" s="201">
        <v>37.950000000000003</v>
      </c>
      <c r="AA45" s="201">
        <v>12.27</v>
      </c>
      <c r="AB45" s="201">
        <v>0</v>
      </c>
      <c r="AC45" s="201">
        <v>0.19</v>
      </c>
      <c r="AD45" s="201">
        <v>6.73</v>
      </c>
      <c r="AE45" s="201">
        <v>0</v>
      </c>
      <c r="AF45" s="201">
        <v>0</v>
      </c>
      <c r="AG45" s="201">
        <v>19.72</v>
      </c>
      <c r="AH45" s="201">
        <v>0</v>
      </c>
      <c r="AI45" s="201">
        <v>3.21</v>
      </c>
      <c r="AJ45" s="201">
        <v>0</v>
      </c>
      <c r="AK45" s="201">
        <v>9.4</v>
      </c>
      <c r="AL45" s="201">
        <v>0</v>
      </c>
      <c r="AM45" s="201">
        <v>0</v>
      </c>
      <c r="AN45" s="201">
        <v>0</v>
      </c>
      <c r="AO45" s="201">
        <v>169.2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76.150000000000006</v>
      </c>
      <c r="L46" s="201">
        <v>43.17</v>
      </c>
      <c r="M46" s="201">
        <v>0</v>
      </c>
      <c r="N46" s="201">
        <v>0.98</v>
      </c>
      <c r="O46" s="201">
        <v>1.65</v>
      </c>
      <c r="P46" s="201">
        <v>2.2599999999999998</v>
      </c>
      <c r="Q46" s="201">
        <v>2.64</v>
      </c>
      <c r="R46" s="201">
        <v>2.48</v>
      </c>
      <c r="S46" s="201">
        <v>2.84</v>
      </c>
      <c r="T46" s="201">
        <v>0</v>
      </c>
      <c r="U46" s="201">
        <v>7.81</v>
      </c>
      <c r="V46" s="201">
        <v>1.77</v>
      </c>
      <c r="W46" s="201">
        <v>0.39</v>
      </c>
      <c r="X46" s="201">
        <v>1.23</v>
      </c>
      <c r="Y46" s="201">
        <v>0</v>
      </c>
      <c r="Z46" s="201">
        <v>37.950000000000003</v>
      </c>
      <c r="AA46" s="201">
        <v>12.27</v>
      </c>
      <c r="AB46" s="201">
        <v>0</v>
      </c>
      <c r="AC46" s="201">
        <v>0.19</v>
      </c>
      <c r="AD46" s="201">
        <v>6.73</v>
      </c>
      <c r="AE46" s="201">
        <v>0</v>
      </c>
      <c r="AF46" s="201">
        <v>0</v>
      </c>
      <c r="AG46" s="201">
        <v>19.72</v>
      </c>
      <c r="AH46" s="201">
        <v>0</v>
      </c>
      <c r="AI46" s="201">
        <v>3.21</v>
      </c>
      <c r="AJ46" s="201">
        <v>0</v>
      </c>
      <c r="AK46" s="201">
        <v>9.4</v>
      </c>
      <c r="AL46" s="201">
        <v>0</v>
      </c>
      <c r="AM46" s="201">
        <v>0</v>
      </c>
      <c r="AN46" s="201">
        <v>0</v>
      </c>
      <c r="AO46" s="201">
        <v>169.2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76.150000000000006</v>
      </c>
      <c r="L47" s="201">
        <v>43.17</v>
      </c>
      <c r="M47" s="201">
        <v>0</v>
      </c>
      <c r="N47" s="201">
        <v>0.98</v>
      </c>
      <c r="O47" s="201">
        <v>1.65</v>
      </c>
      <c r="P47" s="201">
        <v>2.2599999999999998</v>
      </c>
      <c r="Q47" s="201">
        <v>2.64</v>
      </c>
      <c r="R47" s="201">
        <v>2.48</v>
      </c>
      <c r="S47" s="201">
        <v>2.84</v>
      </c>
      <c r="T47" s="201">
        <v>0</v>
      </c>
      <c r="U47" s="201">
        <v>7.81</v>
      </c>
      <c r="V47" s="201">
        <v>1.77</v>
      </c>
      <c r="W47" s="201">
        <v>0.39</v>
      </c>
      <c r="X47" s="201">
        <v>1.23</v>
      </c>
      <c r="Y47" s="201">
        <v>0</v>
      </c>
      <c r="Z47" s="201">
        <v>2.31</v>
      </c>
      <c r="AA47" s="201">
        <v>12.27</v>
      </c>
      <c r="AB47" s="201">
        <v>0</v>
      </c>
      <c r="AC47" s="201">
        <v>0.19</v>
      </c>
      <c r="AD47" s="201">
        <v>6.73</v>
      </c>
      <c r="AE47" s="201">
        <v>0</v>
      </c>
      <c r="AF47" s="201">
        <v>0</v>
      </c>
      <c r="AG47" s="201">
        <v>19.72</v>
      </c>
      <c r="AH47" s="201">
        <v>0</v>
      </c>
      <c r="AI47" s="201">
        <v>3.21</v>
      </c>
      <c r="AJ47" s="201">
        <v>0</v>
      </c>
      <c r="AK47" s="201">
        <v>9.4</v>
      </c>
      <c r="AL47" s="201">
        <v>0</v>
      </c>
      <c r="AM47" s="201">
        <v>0</v>
      </c>
      <c r="AN47" s="201">
        <v>0</v>
      </c>
      <c r="AO47" s="201">
        <v>169.2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76.150000000000006</v>
      </c>
      <c r="L48" s="201">
        <v>43.17</v>
      </c>
      <c r="M48" s="201">
        <v>0</v>
      </c>
      <c r="N48" s="201">
        <v>0.98</v>
      </c>
      <c r="O48" s="201">
        <v>1.65</v>
      </c>
      <c r="P48" s="201">
        <v>2.2599999999999998</v>
      </c>
      <c r="Q48" s="201">
        <v>2.64</v>
      </c>
      <c r="R48" s="201">
        <v>2.48</v>
      </c>
      <c r="S48" s="201">
        <v>2.84</v>
      </c>
      <c r="T48" s="201">
        <v>0</v>
      </c>
      <c r="U48" s="201">
        <v>7.81</v>
      </c>
      <c r="V48" s="201">
        <v>1.77</v>
      </c>
      <c r="W48" s="201">
        <v>0.39</v>
      </c>
      <c r="X48" s="201">
        <v>1.23</v>
      </c>
      <c r="Y48" s="201">
        <v>0</v>
      </c>
      <c r="Z48" s="201">
        <v>2.31</v>
      </c>
      <c r="AA48" s="201">
        <v>12.27</v>
      </c>
      <c r="AB48" s="201">
        <v>0</v>
      </c>
      <c r="AC48" s="201">
        <v>0.19</v>
      </c>
      <c r="AD48" s="201">
        <v>6.73</v>
      </c>
      <c r="AE48" s="201">
        <v>0</v>
      </c>
      <c r="AF48" s="201">
        <v>0</v>
      </c>
      <c r="AG48" s="201">
        <v>19.72</v>
      </c>
      <c r="AH48" s="201">
        <v>0</v>
      </c>
      <c r="AI48" s="201">
        <v>3.21</v>
      </c>
      <c r="AJ48" s="201">
        <v>0</v>
      </c>
      <c r="AK48" s="201">
        <v>9.4</v>
      </c>
      <c r="AL48" s="201">
        <v>0</v>
      </c>
      <c r="AM48" s="201">
        <v>0</v>
      </c>
      <c r="AN48" s="201">
        <v>0</v>
      </c>
      <c r="AO48" s="201">
        <v>169.2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76.150000000000006</v>
      </c>
      <c r="L49" s="201">
        <v>43.17</v>
      </c>
      <c r="M49" s="201">
        <v>0</v>
      </c>
      <c r="N49" s="201">
        <v>0.98</v>
      </c>
      <c r="O49" s="201">
        <v>1.65</v>
      </c>
      <c r="P49" s="201">
        <v>2.2599999999999998</v>
      </c>
      <c r="Q49" s="201">
        <v>2.64</v>
      </c>
      <c r="R49" s="201">
        <v>2.48</v>
      </c>
      <c r="S49" s="201">
        <v>2.84</v>
      </c>
      <c r="T49" s="201">
        <v>0</v>
      </c>
      <c r="U49" s="201">
        <v>7.81</v>
      </c>
      <c r="V49" s="201">
        <v>1.77</v>
      </c>
      <c r="W49" s="201">
        <v>0.39</v>
      </c>
      <c r="X49" s="201">
        <v>1.23</v>
      </c>
      <c r="Y49" s="201">
        <v>0</v>
      </c>
      <c r="Z49" s="201">
        <v>2.31</v>
      </c>
      <c r="AA49" s="201">
        <v>12.27</v>
      </c>
      <c r="AB49" s="201">
        <v>0</v>
      </c>
      <c r="AC49" s="201">
        <v>0.19</v>
      </c>
      <c r="AD49" s="201">
        <v>6.73</v>
      </c>
      <c r="AE49" s="201">
        <v>0</v>
      </c>
      <c r="AF49" s="201">
        <v>0</v>
      </c>
      <c r="AG49" s="201">
        <v>19.72</v>
      </c>
      <c r="AH49" s="201">
        <v>0</v>
      </c>
      <c r="AI49" s="201">
        <v>3.21</v>
      </c>
      <c r="AJ49" s="201">
        <v>0</v>
      </c>
      <c r="AK49" s="201">
        <v>9.4</v>
      </c>
      <c r="AL49" s="201">
        <v>0</v>
      </c>
      <c r="AM49" s="201">
        <v>0</v>
      </c>
      <c r="AN49" s="201">
        <v>0</v>
      </c>
      <c r="AO49" s="201">
        <v>169.2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76.150000000000006</v>
      </c>
      <c r="L50" s="201">
        <v>43.17</v>
      </c>
      <c r="M50" s="201">
        <v>0</v>
      </c>
      <c r="N50" s="201">
        <v>0.98</v>
      </c>
      <c r="O50" s="201">
        <v>1.65</v>
      </c>
      <c r="P50" s="201">
        <v>2.2599999999999998</v>
      </c>
      <c r="Q50" s="201">
        <v>2.64</v>
      </c>
      <c r="R50" s="201">
        <v>2.48</v>
      </c>
      <c r="S50" s="201">
        <v>2.84</v>
      </c>
      <c r="T50" s="201">
        <v>0</v>
      </c>
      <c r="U50" s="201">
        <v>7.81</v>
      </c>
      <c r="V50" s="201">
        <v>1.77</v>
      </c>
      <c r="W50" s="201">
        <v>0.39</v>
      </c>
      <c r="X50" s="201">
        <v>1.23</v>
      </c>
      <c r="Y50" s="201">
        <v>0</v>
      </c>
      <c r="Z50" s="201">
        <v>2.31</v>
      </c>
      <c r="AA50" s="201">
        <v>12.27</v>
      </c>
      <c r="AB50" s="201">
        <v>0</v>
      </c>
      <c r="AC50" s="201">
        <v>0.19</v>
      </c>
      <c r="AD50" s="201">
        <v>6.73</v>
      </c>
      <c r="AE50" s="201">
        <v>0</v>
      </c>
      <c r="AF50" s="201">
        <v>0</v>
      </c>
      <c r="AG50" s="201">
        <v>19.72</v>
      </c>
      <c r="AH50" s="201">
        <v>0</v>
      </c>
      <c r="AI50" s="201">
        <v>3.21</v>
      </c>
      <c r="AJ50" s="201">
        <v>0</v>
      </c>
      <c r="AK50" s="201">
        <v>9.4</v>
      </c>
      <c r="AL50" s="201">
        <v>0</v>
      </c>
      <c r="AM50" s="201">
        <v>0</v>
      </c>
      <c r="AN50" s="201">
        <v>0</v>
      </c>
      <c r="AO50" s="201">
        <v>169.2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76.150000000000006</v>
      </c>
      <c r="L51" s="201">
        <v>43.17</v>
      </c>
      <c r="M51" s="201">
        <v>0</v>
      </c>
      <c r="N51" s="201">
        <v>0.98</v>
      </c>
      <c r="O51" s="201">
        <v>1.65</v>
      </c>
      <c r="P51" s="201">
        <v>2.4500000000000002</v>
      </c>
      <c r="Q51" s="201">
        <v>2.64</v>
      </c>
      <c r="R51" s="201">
        <v>2.48</v>
      </c>
      <c r="S51" s="201">
        <v>2.84</v>
      </c>
      <c r="T51" s="201">
        <v>0</v>
      </c>
      <c r="U51" s="201">
        <v>7.81</v>
      </c>
      <c r="V51" s="201">
        <v>1.77</v>
      </c>
      <c r="W51" s="201">
        <v>0.39</v>
      </c>
      <c r="X51" s="201">
        <v>1.23</v>
      </c>
      <c r="Y51" s="201">
        <v>0</v>
      </c>
      <c r="Z51" s="201">
        <v>2.31</v>
      </c>
      <c r="AA51" s="201">
        <v>12.27</v>
      </c>
      <c r="AB51" s="201">
        <v>0</v>
      </c>
      <c r="AC51" s="201">
        <v>0.23</v>
      </c>
      <c r="AD51" s="201">
        <v>6.73</v>
      </c>
      <c r="AE51" s="201">
        <v>0</v>
      </c>
      <c r="AF51" s="201">
        <v>0</v>
      </c>
      <c r="AG51" s="201">
        <v>20.04</v>
      </c>
      <c r="AH51" s="201">
        <v>0</v>
      </c>
      <c r="AI51" s="201">
        <v>3.21</v>
      </c>
      <c r="AJ51" s="201">
        <v>0</v>
      </c>
      <c r="AK51" s="201">
        <v>9.4</v>
      </c>
      <c r="AL51" s="201">
        <v>0</v>
      </c>
      <c r="AM51" s="201">
        <v>0</v>
      </c>
      <c r="AN51" s="201">
        <v>0</v>
      </c>
      <c r="AO51" s="201">
        <v>165.6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76.150000000000006</v>
      </c>
      <c r="L52" s="201">
        <v>43.17</v>
      </c>
      <c r="M52" s="201">
        <v>0</v>
      </c>
      <c r="N52" s="201">
        <v>0.98</v>
      </c>
      <c r="O52" s="201">
        <v>1.65</v>
      </c>
      <c r="P52" s="201">
        <v>2.2599999999999998</v>
      </c>
      <c r="Q52" s="201">
        <v>2.64</v>
      </c>
      <c r="R52" s="201">
        <v>2.48</v>
      </c>
      <c r="S52" s="201">
        <v>2.84</v>
      </c>
      <c r="T52" s="201">
        <v>0</v>
      </c>
      <c r="U52" s="201">
        <v>7.81</v>
      </c>
      <c r="V52" s="201">
        <v>1.77</v>
      </c>
      <c r="W52" s="201">
        <v>0.39</v>
      </c>
      <c r="X52" s="201">
        <v>1.23</v>
      </c>
      <c r="Y52" s="201">
        <v>0</v>
      </c>
      <c r="Z52" s="201">
        <v>2.31</v>
      </c>
      <c r="AA52" s="201">
        <v>12.27</v>
      </c>
      <c r="AB52" s="201">
        <v>0</v>
      </c>
      <c r="AC52" s="201">
        <v>0.23</v>
      </c>
      <c r="AD52" s="201">
        <v>6.73</v>
      </c>
      <c r="AE52" s="201">
        <v>0</v>
      </c>
      <c r="AF52" s="201">
        <v>0</v>
      </c>
      <c r="AG52" s="201">
        <v>20.04</v>
      </c>
      <c r="AH52" s="201">
        <v>0</v>
      </c>
      <c r="AI52" s="201">
        <v>3.21</v>
      </c>
      <c r="AJ52" s="201">
        <v>0</v>
      </c>
      <c r="AK52" s="201">
        <v>9.4</v>
      </c>
      <c r="AL52" s="201">
        <v>0</v>
      </c>
      <c r="AM52" s="201">
        <v>0</v>
      </c>
      <c r="AN52" s="201">
        <v>0</v>
      </c>
      <c r="AO52" s="201">
        <v>165.6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76.150000000000006</v>
      </c>
      <c r="L53" s="201">
        <v>43.17</v>
      </c>
      <c r="M53" s="201">
        <v>0</v>
      </c>
      <c r="N53" s="201">
        <v>0.98</v>
      </c>
      <c r="O53" s="201">
        <v>1.94</v>
      </c>
      <c r="P53" s="201">
        <v>2.2599999999999998</v>
      </c>
      <c r="Q53" s="201">
        <v>2.64</v>
      </c>
      <c r="R53" s="201">
        <v>2.48</v>
      </c>
      <c r="S53" s="201">
        <v>2.84</v>
      </c>
      <c r="T53" s="201">
        <v>0</v>
      </c>
      <c r="U53" s="201">
        <v>15.11</v>
      </c>
      <c r="V53" s="201">
        <v>1.77</v>
      </c>
      <c r="W53" s="201">
        <v>0.39</v>
      </c>
      <c r="X53" s="201">
        <v>1.23</v>
      </c>
      <c r="Y53" s="201">
        <v>0</v>
      </c>
      <c r="Z53" s="201">
        <v>2.31</v>
      </c>
      <c r="AA53" s="201">
        <v>12.27</v>
      </c>
      <c r="AB53" s="201">
        <v>0</v>
      </c>
      <c r="AC53" s="201">
        <v>0</v>
      </c>
      <c r="AD53" s="201">
        <v>12.28</v>
      </c>
      <c r="AE53" s="201">
        <v>0</v>
      </c>
      <c r="AF53" s="201">
        <v>0</v>
      </c>
      <c r="AG53" s="201">
        <v>20.04</v>
      </c>
      <c r="AH53" s="201">
        <v>0</v>
      </c>
      <c r="AI53" s="201">
        <v>3.21</v>
      </c>
      <c r="AJ53" s="201">
        <v>0</v>
      </c>
      <c r="AK53" s="201">
        <v>9.4</v>
      </c>
      <c r="AL53" s="201">
        <v>0</v>
      </c>
      <c r="AM53" s="201">
        <v>0</v>
      </c>
      <c r="AN53" s="201">
        <v>0</v>
      </c>
      <c r="AO53" s="201">
        <v>165.6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76.150000000000006</v>
      </c>
      <c r="L54" s="201">
        <v>43.17</v>
      </c>
      <c r="M54" s="201">
        <v>0</v>
      </c>
      <c r="N54" s="201">
        <v>0.98</v>
      </c>
      <c r="O54" s="201">
        <v>1.65</v>
      </c>
      <c r="P54" s="201">
        <v>2.2599999999999998</v>
      </c>
      <c r="Q54" s="201">
        <v>2.64</v>
      </c>
      <c r="R54" s="201">
        <v>2.48</v>
      </c>
      <c r="S54" s="201">
        <v>2.84</v>
      </c>
      <c r="T54" s="201">
        <v>0</v>
      </c>
      <c r="U54" s="201">
        <v>13.21</v>
      </c>
      <c r="V54" s="201">
        <v>1.77</v>
      </c>
      <c r="W54" s="201">
        <v>0.39</v>
      </c>
      <c r="X54" s="201">
        <v>1.23</v>
      </c>
      <c r="Y54" s="201">
        <v>0</v>
      </c>
      <c r="Z54" s="201">
        <v>2.31</v>
      </c>
      <c r="AA54" s="201">
        <v>12.27</v>
      </c>
      <c r="AB54" s="201">
        <v>0</v>
      </c>
      <c r="AC54" s="201">
        <v>1.82</v>
      </c>
      <c r="AD54" s="201">
        <v>4.55</v>
      </c>
      <c r="AE54" s="201">
        <v>0</v>
      </c>
      <c r="AF54" s="201">
        <v>0</v>
      </c>
      <c r="AG54" s="201">
        <v>20.04</v>
      </c>
      <c r="AH54" s="201">
        <v>0</v>
      </c>
      <c r="AI54" s="201">
        <v>3.21</v>
      </c>
      <c r="AJ54" s="201">
        <v>0</v>
      </c>
      <c r="AK54" s="201">
        <v>9.4</v>
      </c>
      <c r="AL54" s="201">
        <v>0</v>
      </c>
      <c r="AM54" s="201">
        <v>0</v>
      </c>
      <c r="AN54" s="201">
        <v>0</v>
      </c>
      <c r="AO54" s="201">
        <v>165.6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76.150000000000006</v>
      </c>
      <c r="L55" s="201">
        <v>43.17</v>
      </c>
      <c r="M55" s="201">
        <v>0</v>
      </c>
      <c r="N55" s="201">
        <v>0.98</v>
      </c>
      <c r="O55" s="201">
        <v>1.65</v>
      </c>
      <c r="P55" s="201">
        <v>2.2599999999999998</v>
      </c>
      <c r="Q55" s="201">
        <v>2.64</v>
      </c>
      <c r="R55" s="201">
        <v>2.48</v>
      </c>
      <c r="S55" s="201">
        <v>2.84</v>
      </c>
      <c r="T55" s="201">
        <v>0</v>
      </c>
      <c r="U55" s="201">
        <v>11.03</v>
      </c>
      <c r="V55" s="201">
        <v>1.77</v>
      </c>
      <c r="W55" s="201">
        <v>0.35</v>
      </c>
      <c r="X55" s="201">
        <v>1.0900000000000001</v>
      </c>
      <c r="Y55" s="201">
        <v>0</v>
      </c>
      <c r="Z55" s="201">
        <v>2.31</v>
      </c>
      <c r="AA55" s="201">
        <v>12.27</v>
      </c>
      <c r="AB55" s="201">
        <v>0</v>
      </c>
      <c r="AC55" s="201">
        <v>1.82</v>
      </c>
      <c r="AD55" s="201">
        <v>4.55</v>
      </c>
      <c r="AE55" s="201">
        <v>0</v>
      </c>
      <c r="AF55" s="201">
        <v>0</v>
      </c>
      <c r="AG55" s="201">
        <v>20.04</v>
      </c>
      <c r="AH55" s="201">
        <v>0</v>
      </c>
      <c r="AI55" s="201">
        <v>3.21</v>
      </c>
      <c r="AJ55" s="201">
        <v>0</v>
      </c>
      <c r="AK55" s="201">
        <v>9.4</v>
      </c>
      <c r="AL55" s="201">
        <v>0</v>
      </c>
      <c r="AM55" s="201">
        <v>0</v>
      </c>
      <c r="AN55" s="201">
        <v>0</v>
      </c>
      <c r="AO55" s="201">
        <v>165.6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76.150000000000006</v>
      </c>
      <c r="L56" s="201">
        <v>43.17</v>
      </c>
      <c r="M56" s="201">
        <v>0</v>
      </c>
      <c r="N56" s="201">
        <v>0.98</v>
      </c>
      <c r="O56" s="201">
        <v>1.65</v>
      </c>
      <c r="P56" s="201">
        <v>2.2599999999999998</v>
      </c>
      <c r="Q56" s="201">
        <v>2.64</v>
      </c>
      <c r="R56" s="201">
        <v>2.48</v>
      </c>
      <c r="S56" s="201">
        <v>2.84</v>
      </c>
      <c r="T56" s="201">
        <v>0</v>
      </c>
      <c r="U56" s="201">
        <v>10.130000000000001</v>
      </c>
      <c r="V56" s="201">
        <v>1.77</v>
      </c>
      <c r="W56" s="201">
        <v>0.35</v>
      </c>
      <c r="X56" s="201">
        <v>1.0900000000000001</v>
      </c>
      <c r="Y56" s="201">
        <v>0</v>
      </c>
      <c r="Z56" s="201">
        <v>2.31</v>
      </c>
      <c r="AA56" s="201">
        <v>12.27</v>
      </c>
      <c r="AB56" s="201">
        <v>0</v>
      </c>
      <c r="AC56" s="201">
        <v>1.82</v>
      </c>
      <c r="AD56" s="201">
        <v>4.55</v>
      </c>
      <c r="AE56" s="201">
        <v>0</v>
      </c>
      <c r="AF56" s="201">
        <v>0</v>
      </c>
      <c r="AG56" s="201">
        <v>20.7</v>
      </c>
      <c r="AH56" s="201">
        <v>0</v>
      </c>
      <c r="AI56" s="201">
        <v>3.21</v>
      </c>
      <c r="AJ56" s="201">
        <v>0</v>
      </c>
      <c r="AK56" s="201">
        <v>9.4</v>
      </c>
      <c r="AL56" s="201">
        <v>0</v>
      </c>
      <c r="AM56" s="201">
        <v>0</v>
      </c>
      <c r="AN56" s="201">
        <v>0</v>
      </c>
      <c r="AO56" s="201">
        <v>165.6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76.150000000000006</v>
      </c>
      <c r="L57" s="201">
        <v>43.17</v>
      </c>
      <c r="M57" s="201">
        <v>0</v>
      </c>
      <c r="N57" s="201">
        <v>0.98</v>
      </c>
      <c r="O57" s="201">
        <v>1.65</v>
      </c>
      <c r="P57" s="201">
        <v>2.2599999999999998</v>
      </c>
      <c r="Q57" s="201">
        <v>2.64</v>
      </c>
      <c r="R57" s="201">
        <v>2.48</v>
      </c>
      <c r="S57" s="201">
        <v>2.84</v>
      </c>
      <c r="T57" s="201">
        <v>0</v>
      </c>
      <c r="U57" s="201">
        <v>12.1</v>
      </c>
      <c r="V57" s="201">
        <v>1.77</v>
      </c>
      <c r="W57" s="201">
        <v>0.39</v>
      </c>
      <c r="X57" s="201">
        <v>1.22</v>
      </c>
      <c r="Y57" s="201">
        <v>0</v>
      </c>
      <c r="Z57" s="201">
        <v>2.31</v>
      </c>
      <c r="AA57" s="201">
        <v>12.27</v>
      </c>
      <c r="AB57" s="201">
        <v>0</v>
      </c>
      <c r="AC57" s="201">
        <v>1.82</v>
      </c>
      <c r="AD57" s="201">
        <v>4.55</v>
      </c>
      <c r="AE57" s="201">
        <v>0</v>
      </c>
      <c r="AF57" s="201">
        <v>0</v>
      </c>
      <c r="AG57" s="201">
        <v>20.7</v>
      </c>
      <c r="AH57" s="201">
        <v>0</v>
      </c>
      <c r="AI57" s="201">
        <v>3.21</v>
      </c>
      <c r="AJ57" s="201">
        <v>0</v>
      </c>
      <c r="AK57" s="201">
        <v>9.4</v>
      </c>
      <c r="AL57" s="201">
        <v>0</v>
      </c>
      <c r="AM57" s="201">
        <v>0</v>
      </c>
      <c r="AN57" s="201">
        <v>0</v>
      </c>
      <c r="AO57" s="201">
        <v>165.6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76.150000000000006</v>
      </c>
      <c r="L58" s="201">
        <v>43.17</v>
      </c>
      <c r="M58" s="201">
        <v>0</v>
      </c>
      <c r="N58" s="201">
        <v>0.98</v>
      </c>
      <c r="O58" s="201">
        <v>1.65</v>
      </c>
      <c r="P58" s="201">
        <v>2.2599999999999998</v>
      </c>
      <c r="Q58" s="201">
        <v>2.64</v>
      </c>
      <c r="R58" s="201">
        <v>2.48</v>
      </c>
      <c r="S58" s="201">
        <v>2.84</v>
      </c>
      <c r="T58" s="201">
        <v>0</v>
      </c>
      <c r="U58" s="201">
        <v>12.31</v>
      </c>
      <c r="V58" s="201">
        <v>1.77</v>
      </c>
      <c r="W58" s="201">
        <v>0.39</v>
      </c>
      <c r="X58" s="201">
        <v>1.23</v>
      </c>
      <c r="Y58" s="201">
        <v>0</v>
      </c>
      <c r="Z58" s="201">
        <v>2.31</v>
      </c>
      <c r="AA58" s="201">
        <v>12.27</v>
      </c>
      <c r="AB58" s="201">
        <v>0</v>
      </c>
      <c r="AC58" s="201">
        <v>0.23</v>
      </c>
      <c r="AD58" s="201">
        <v>4.55</v>
      </c>
      <c r="AE58" s="201">
        <v>0</v>
      </c>
      <c r="AF58" s="201">
        <v>0</v>
      </c>
      <c r="AG58" s="201">
        <v>20.7</v>
      </c>
      <c r="AH58" s="201">
        <v>0</v>
      </c>
      <c r="AI58" s="201">
        <v>3.21</v>
      </c>
      <c r="AJ58" s="201">
        <v>0</v>
      </c>
      <c r="AK58" s="201">
        <v>9.4</v>
      </c>
      <c r="AL58" s="201">
        <v>0</v>
      </c>
      <c r="AM58" s="201">
        <v>0</v>
      </c>
      <c r="AN58" s="201">
        <v>0</v>
      </c>
      <c r="AO58" s="201">
        <v>165.6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20.6</v>
      </c>
      <c r="K59" s="201">
        <v>76.16</v>
      </c>
      <c r="L59" s="201">
        <v>43.17</v>
      </c>
      <c r="M59" s="201">
        <v>0</v>
      </c>
      <c r="N59" s="201">
        <v>0.98</v>
      </c>
      <c r="O59" s="201">
        <v>1.65</v>
      </c>
      <c r="P59" s="201">
        <v>2.2599999999999998</v>
      </c>
      <c r="Q59" s="201">
        <v>2.64</v>
      </c>
      <c r="R59" s="201">
        <v>2.48</v>
      </c>
      <c r="S59" s="201">
        <v>2.84</v>
      </c>
      <c r="T59" s="201">
        <v>0</v>
      </c>
      <c r="U59" s="201">
        <v>11.45</v>
      </c>
      <c r="V59" s="201">
        <v>1.76</v>
      </c>
      <c r="W59" s="201">
        <v>0.39</v>
      </c>
      <c r="X59" s="201">
        <v>1.23</v>
      </c>
      <c r="Y59" s="201">
        <v>0</v>
      </c>
      <c r="Z59" s="201">
        <v>2.31</v>
      </c>
      <c r="AA59" s="201">
        <v>12.27</v>
      </c>
      <c r="AB59" s="201">
        <v>0</v>
      </c>
      <c r="AC59" s="201">
        <v>0.23</v>
      </c>
      <c r="AD59" s="201">
        <v>4.55</v>
      </c>
      <c r="AE59" s="201">
        <v>0</v>
      </c>
      <c r="AF59" s="201">
        <v>0</v>
      </c>
      <c r="AG59" s="201">
        <v>20.53</v>
      </c>
      <c r="AH59" s="201">
        <v>0</v>
      </c>
      <c r="AI59" s="201">
        <v>3.21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165.6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76.16</v>
      </c>
      <c r="L60" s="201">
        <v>43.17</v>
      </c>
      <c r="M60" s="201">
        <v>0</v>
      </c>
      <c r="N60" s="201">
        <v>0.98</v>
      </c>
      <c r="O60" s="201">
        <v>1.65</v>
      </c>
      <c r="P60" s="201">
        <v>2.2599999999999998</v>
      </c>
      <c r="Q60" s="201">
        <v>2.64</v>
      </c>
      <c r="R60" s="201">
        <v>2.48</v>
      </c>
      <c r="S60" s="201">
        <v>2.84</v>
      </c>
      <c r="T60" s="201">
        <v>0</v>
      </c>
      <c r="U60" s="201">
        <v>11.19</v>
      </c>
      <c r="V60" s="201">
        <v>1.77</v>
      </c>
      <c r="W60" s="201">
        <v>0.39</v>
      </c>
      <c r="X60" s="201">
        <v>1.23</v>
      </c>
      <c r="Y60" s="201">
        <v>0</v>
      </c>
      <c r="Z60" s="201">
        <v>2.31</v>
      </c>
      <c r="AA60" s="201">
        <v>12.27</v>
      </c>
      <c r="AB60" s="201">
        <v>0</v>
      </c>
      <c r="AC60" s="201">
        <v>0.23</v>
      </c>
      <c r="AD60" s="201">
        <v>6.73</v>
      </c>
      <c r="AE60" s="201">
        <v>0</v>
      </c>
      <c r="AF60" s="201">
        <v>0</v>
      </c>
      <c r="AG60" s="201">
        <v>20.53</v>
      </c>
      <c r="AH60" s="201">
        <v>0</v>
      </c>
      <c r="AI60" s="201">
        <v>3.21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165.6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76.16</v>
      </c>
      <c r="L61" s="201">
        <v>43.17</v>
      </c>
      <c r="M61" s="201">
        <v>0</v>
      </c>
      <c r="N61" s="201">
        <v>0.98</v>
      </c>
      <c r="O61" s="201">
        <v>1.65</v>
      </c>
      <c r="P61" s="201">
        <v>2.2599999999999998</v>
      </c>
      <c r="Q61" s="201">
        <v>2.64</v>
      </c>
      <c r="R61" s="201">
        <v>2.48</v>
      </c>
      <c r="S61" s="201">
        <v>2.84</v>
      </c>
      <c r="T61" s="201">
        <v>0</v>
      </c>
      <c r="U61" s="201">
        <v>11.19</v>
      </c>
      <c r="V61" s="201">
        <v>1.77</v>
      </c>
      <c r="W61" s="201">
        <v>0.48</v>
      </c>
      <c r="X61" s="201">
        <v>1.62</v>
      </c>
      <c r="Y61" s="201">
        <v>0</v>
      </c>
      <c r="Z61" s="201">
        <v>5.51</v>
      </c>
      <c r="AA61" s="201">
        <v>12.27</v>
      </c>
      <c r="AB61" s="201">
        <v>0</v>
      </c>
      <c r="AC61" s="201">
        <v>0.23</v>
      </c>
      <c r="AD61" s="201">
        <v>6.73</v>
      </c>
      <c r="AE61" s="201">
        <v>0</v>
      </c>
      <c r="AF61" s="201">
        <v>0</v>
      </c>
      <c r="AG61" s="201">
        <v>20.53</v>
      </c>
      <c r="AH61" s="201">
        <v>0</v>
      </c>
      <c r="AI61" s="201">
        <v>3.21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165.6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76.16</v>
      </c>
      <c r="L62" s="201">
        <v>43.17</v>
      </c>
      <c r="M62" s="201">
        <v>0</v>
      </c>
      <c r="N62" s="201">
        <v>0.98</v>
      </c>
      <c r="O62" s="201">
        <v>1.65</v>
      </c>
      <c r="P62" s="201">
        <v>2.2599999999999998</v>
      </c>
      <c r="Q62" s="201">
        <v>2.64</v>
      </c>
      <c r="R62" s="201">
        <v>2.48</v>
      </c>
      <c r="S62" s="201">
        <v>2.84</v>
      </c>
      <c r="T62" s="201">
        <v>0</v>
      </c>
      <c r="U62" s="201">
        <v>11.19</v>
      </c>
      <c r="V62" s="201">
        <v>1.77</v>
      </c>
      <c r="W62" s="201">
        <v>0.38</v>
      </c>
      <c r="X62" s="201">
        <v>1.23</v>
      </c>
      <c r="Y62" s="201">
        <v>0</v>
      </c>
      <c r="Z62" s="201">
        <v>2.31</v>
      </c>
      <c r="AA62" s="201">
        <v>12.27</v>
      </c>
      <c r="AB62" s="201">
        <v>0</v>
      </c>
      <c r="AC62" s="201">
        <v>0.23</v>
      </c>
      <c r="AD62" s="201">
        <v>6.73</v>
      </c>
      <c r="AE62" s="201">
        <v>0</v>
      </c>
      <c r="AF62" s="201">
        <v>0</v>
      </c>
      <c r="AG62" s="201">
        <v>20.53</v>
      </c>
      <c r="AH62" s="201">
        <v>0</v>
      </c>
      <c r="AI62" s="201">
        <v>3.21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165.6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16.55</v>
      </c>
      <c r="H63" s="201">
        <v>0</v>
      </c>
      <c r="I63" s="201">
        <v>0</v>
      </c>
      <c r="J63" s="201">
        <v>20.32</v>
      </c>
      <c r="K63" s="201">
        <v>76.16</v>
      </c>
      <c r="L63" s="201">
        <v>43.17</v>
      </c>
      <c r="M63" s="201">
        <v>0</v>
      </c>
      <c r="N63" s="201">
        <v>0.98</v>
      </c>
      <c r="O63" s="201">
        <v>1.65</v>
      </c>
      <c r="P63" s="201">
        <v>2.2599999999999998</v>
      </c>
      <c r="Q63" s="201">
        <v>2.64</v>
      </c>
      <c r="R63" s="201">
        <v>2.52</v>
      </c>
      <c r="S63" s="201">
        <v>3.43</v>
      </c>
      <c r="T63" s="201">
        <v>0</v>
      </c>
      <c r="U63" s="201">
        <v>11.19</v>
      </c>
      <c r="V63" s="201">
        <v>1.77</v>
      </c>
      <c r="W63" s="201">
        <v>0.38</v>
      </c>
      <c r="X63" s="201">
        <v>1.23</v>
      </c>
      <c r="Y63" s="201">
        <v>0</v>
      </c>
      <c r="Z63" s="201">
        <v>2.31</v>
      </c>
      <c r="AA63" s="201">
        <v>12.27</v>
      </c>
      <c r="AB63" s="201">
        <v>0</v>
      </c>
      <c r="AC63" s="201">
        <v>0.23</v>
      </c>
      <c r="AD63" s="201">
        <v>6.73</v>
      </c>
      <c r="AE63" s="201">
        <v>0</v>
      </c>
      <c r="AF63" s="201">
        <v>0</v>
      </c>
      <c r="AG63" s="201">
        <v>20.53</v>
      </c>
      <c r="AH63" s="201">
        <v>0</v>
      </c>
      <c r="AI63" s="201">
        <v>3.21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165.6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16.55</v>
      </c>
      <c r="H64" s="201">
        <v>0</v>
      </c>
      <c r="I64" s="201">
        <v>0</v>
      </c>
      <c r="J64" s="201">
        <v>20.32</v>
      </c>
      <c r="K64" s="201">
        <v>76.16</v>
      </c>
      <c r="L64" s="201">
        <v>43.17</v>
      </c>
      <c r="M64" s="201">
        <v>0</v>
      </c>
      <c r="N64" s="201">
        <v>0.98</v>
      </c>
      <c r="O64" s="201">
        <v>1.65</v>
      </c>
      <c r="P64" s="201">
        <v>2.2599999999999998</v>
      </c>
      <c r="Q64" s="201">
        <v>2.64</v>
      </c>
      <c r="R64" s="201">
        <v>0.17</v>
      </c>
      <c r="S64" s="201">
        <v>2.84</v>
      </c>
      <c r="T64" s="201">
        <v>0</v>
      </c>
      <c r="U64" s="201">
        <v>11.19</v>
      </c>
      <c r="V64" s="201">
        <v>1.77</v>
      </c>
      <c r="W64" s="201">
        <v>0.38</v>
      </c>
      <c r="X64" s="201">
        <v>1.23</v>
      </c>
      <c r="Y64" s="201">
        <v>0</v>
      </c>
      <c r="Z64" s="201">
        <v>2.31</v>
      </c>
      <c r="AA64" s="201">
        <v>12.27</v>
      </c>
      <c r="AB64" s="201">
        <v>0</v>
      </c>
      <c r="AC64" s="201">
        <v>0.23</v>
      </c>
      <c r="AD64" s="201">
        <v>6.73</v>
      </c>
      <c r="AE64" s="201">
        <v>0</v>
      </c>
      <c r="AF64" s="201">
        <v>0</v>
      </c>
      <c r="AG64" s="201">
        <v>20.53</v>
      </c>
      <c r="AH64" s="201">
        <v>0</v>
      </c>
      <c r="AI64" s="201">
        <v>3.21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165.6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16.55</v>
      </c>
      <c r="H65" s="201">
        <v>0</v>
      </c>
      <c r="I65" s="201">
        <v>0</v>
      </c>
      <c r="J65" s="201">
        <v>20.32</v>
      </c>
      <c r="K65" s="201">
        <v>76.16</v>
      </c>
      <c r="L65" s="201">
        <v>43.17</v>
      </c>
      <c r="M65" s="201">
        <v>0</v>
      </c>
      <c r="N65" s="201">
        <v>0.98</v>
      </c>
      <c r="O65" s="201">
        <v>1.65</v>
      </c>
      <c r="P65" s="201">
        <v>2.2599999999999998</v>
      </c>
      <c r="Q65" s="201">
        <v>0.18</v>
      </c>
      <c r="R65" s="201">
        <v>0.17</v>
      </c>
      <c r="S65" s="201">
        <v>0.22</v>
      </c>
      <c r="T65" s="201">
        <v>0</v>
      </c>
      <c r="U65" s="201">
        <v>11.19</v>
      </c>
      <c r="V65" s="201">
        <v>1.77</v>
      </c>
      <c r="W65" s="201">
        <v>0.38</v>
      </c>
      <c r="X65" s="201">
        <v>1.23</v>
      </c>
      <c r="Y65" s="201">
        <v>0</v>
      </c>
      <c r="Z65" s="201">
        <v>2.31</v>
      </c>
      <c r="AA65" s="201">
        <v>0.75</v>
      </c>
      <c r="AB65" s="201">
        <v>0</v>
      </c>
      <c r="AC65" s="201">
        <v>0.23</v>
      </c>
      <c r="AD65" s="201">
        <v>-1</v>
      </c>
      <c r="AE65" s="201">
        <v>0</v>
      </c>
      <c r="AF65" s="201">
        <v>0</v>
      </c>
      <c r="AG65" s="201">
        <v>20.53</v>
      </c>
      <c r="AH65" s="201">
        <v>0</v>
      </c>
      <c r="AI65" s="201">
        <v>3.21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165.6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16.55</v>
      </c>
      <c r="H66" s="201">
        <v>0</v>
      </c>
      <c r="I66" s="201">
        <v>0</v>
      </c>
      <c r="J66" s="201">
        <v>20.04</v>
      </c>
      <c r="K66" s="201">
        <v>76.16</v>
      </c>
      <c r="L66" s="201">
        <v>13.8</v>
      </c>
      <c r="M66" s="201">
        <v>0</v>
      </c>
      <c r="N66" s="201">
        <v>0.98</v>
      </c>
      <c r="O66" s="201">
        <v>1.65</v>
      </c>
      <c r="P66" s="201">
        <v>2.2599999999999998</v>
      </c>
      <c r="Q66" s="201">
        <v>0.18</v>
      </c>
      <c r="R66" s="201">
        <v>0.17</v>
      </c>
      <c r="S66" s="201">
        <v>0.22</v>
      </c>
      <c r="T66" s="201">
        <v>0</v>
      </c>
      <c r="U66" s="201">
        <v>11.19</v>
      </c>
      <c r="V66" s="201">
        <v>1.77</v>
      </c>
      <c r="W66" s="201">
        <v>0.38</v>
      </c>
      <c r="X66" s="201">
        <v>1.23</v>
      </c>
      <c r="Y66" s="201">
        <v>0</v>
      </c>
      <c r="Z66" s="201">
        <v>2.31</v>
      </c>
      <c r="AA66" s="201">
        <v>0.75</v>
      </c>
      <c r="AB66" s="201">
        <v>0</v>
      </c>
      <c r="AC66" s="201">
        <v>0.23</v>
      </c>
      <c r="AD66" s="201">
        <v>4.55</v>
      </c>
      <c r="AE66" s="201">
        <v>0</v>
      </c>
      <c r="AF66" s="201">
        <v>0</v>
      </c>
      <c r="AG66" s="201">
        <v>20.53</v>
      </c>
      <c r="AH66" s="201">
        <v>0</v>
      </c>
      <c r="AI66" s="201">
        <v>3.21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165.6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16.55</v>
      </c>
      <c r="H67" s="201">
        <v>0</v>
      </c>
      <c r="I67" s="201">
        <v>0</v>
      </c>
      <c r="J67" s="201">
        <v>20.04</v>
      </c>
      <c r="K67" s="201">
        <v>76.16</v>
      </c>
      <c r="L67" s="201">
        <v>13.8</v>
      </c>
      <c r="M67" s="201">
        <v>0</v>
      </c>
      <c r="N67" s="201">
        <v>0.98</v>
      </c>
      <c r="O67" s="201">
        <v>1.65</v>
      </c>
      <c r="P67" s="201">
        <v>2.2599999999999998</v>
      </c>
      <c r="Q67" s="201">
        <v>0.18</v>
      </c>
      <c r="R67" s="201">
        <v>0.17</v>
      </c>
      <c r="S67" s="201">
        <v>0.22</v>
      </c>
      <c r="T67" s="201">
        <v>0</v>
      </c>
      <c r="U67" s="201">
        <v>11.19</v>
      </c>
      <c r="V67" s="201">
        <v>1.77</v>
      </c>
      <c r="W67" s="201">
        <v>0.38</v>
      </c>
      <c r="X67" s="201">
        <v>1.23</v>
      </c>
      <c r="Y67" s="201">
        <v>0</v>
      </c>
      <c r="Z67" s="201">
        <v>2.31</v>
      </c>
      <c r="AA67" s="201">
        <v>0.75</v>
      </c>
      <c r="AB67" s="201">
        <v>0</v>
      </c>
      <c r="AC67" s="201">
        <v>0.23</v>
      </c>
      <c r="AD67" s="201">
        <v>4.55</v>
      </c>
      <c r="AE67" s="201">
        <v>0</v>
      </c>
      <c r="AF67" s="201">
        <v>0</v>
      </c>
      <c r="AG67" s="201">
        <v>20.53</v>
      </c>
      <c r="AH67" s="201">
        <v>0</v>
      </c>
      <c r="AI67" s="201">
        <v>3.21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165.6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16.55</v>
      </c>
      <c r="H68" s="201">
        <v>0</v>
      </c>
      <c r="I68" s="201">
        <v>0</v>
      </c>
      <c r="J68" s="201">
        <v>20.04</v>
      </c>
      <c r="K68" s="201">
        <v>76.16</v>
      </c>
      <c r="L68" s="201">
        <v>13.8</v>
      </c>
      <c r="M68" s="201">
        <v>0</v>
      </c>
      <c r="N68" s="201">
        <v>0.98</v>
      </c>
      <c r="O68" s="201">
        <v>1.65</v>
      </c>
      <c r="P68" s="201">
        <v>2.2599999999999998</v>
      </c>
      <c r="Q68" s="201">
        <v>0.18</v>
      </c>
      <c r="R68" s="201">
        <v>0.17</v>
      </c>
      <c r="S68" s="201">
        <v>0.22</v>
      </c>
      <c r="T68" s="201">
        <v>0</v>
      </c>
      <c r="U68" s="201">
        <v>11.19</v>
      </c>
      <c r="V68" s="201">
        <v>1.77</v>
      </c>
      <c r="W68" s="201">
        <v>0.38</v>
      </c>
      <c r="X68" s="201">
        <v>1.23</v>
      </c>
      <c r="Y68" s="201">
        <v>0</v>
      </c>
      <c r="Z68" s="201">
        <v>2.31</v>
      </c>
      <c r="AA68" s="201">
        <v>0.75</v>
      </c>
      <c r="AB68" s="201">
        <v>0</v>
      </c>
      <c r="AC68" s="201">
        <v>0.23</v>
      </c>
      <c r="AD68" s="201">
        <v>4.55</v>
      </c>
      <c r="AE68" s="201">
        <v>0</v>
      </c>
      <c r="AF68" s="201">
        <v>0</v>
      </c>
      <c r="AG68" s="201">
        <v>20.53</v>
      </c>
      <c r="AH68" s="201">
        <v>0</v>
      </c>
      <c r="AI68" s="201">
        <v>3.21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165.6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16.55</v>
      </c>
      <c r="H69" s="201">
        <v>0</v>
      </c>
      <c r="I69" s="201">
        <v>0</v>
      </c>
      <c r="J69" s="201">
        <v>20.04</v>
      </c>
      <c r="K69" s="201">
        <v>76.16</v>
      </c>
      <c r="L69" s="201">
        <v>13.8</v>
      </c>
      <c r="M69" s="201">
        <v>0</v>
      </c>
      <c r="N69" s="201">
        <v>0.98</v>
      </c>
      <c r="O69" s="201">
        <v>1.65</v>
      </c>
      <c r="P69" s="201">
        <v>2.2599999999999998</v>
      </c>
      <c r="Q69" s="201">
        <v>0.18</v>
      </c>
      <c r="R69" s="201">
        <v>0.17</v>
      </c>
      <c r="S69" s="201">
        <v>0.22</v>
      </c>
      <c r="T69" s="201">
        <v>0</v>
      </c>
      <c r="U69" s="201">
        <v>0</v>
      </c>
      <c r="V69" s="201">
        <v>1.29</v>
      </c>
      <c r="W69" s="201">
        <v>0.38</v>
      </c>
      <c r="X69" s="201">
        <v>1.23</v>
      </c>
      <c r="Y69" s="201">
        <v>0</v>
      </c>
      <c r="Z69" s="201">
        <v>2.31</v>
      </c>
      <c r="AA69" s="201">
        <v>0.75</v>
      </c>
      <c r="AB69" s="201">
        <v>0</v>
      </c>
      <c r="AC69" s="201">
        <v>0.23</v>
      </c>
      <c r="AD69" s="201">
        <v>4.55</v>
      </c>
      <c r="AE69" s="201">
        <v>0</v>
      </c>
      <c r="AF69" s="201">
        <v>0</v>
      </c>
      <c r="AG69" s="201">
        <v>20.53</v>
      </c>
      <c r="AH69" s="201">
        <v>0</v>
      </c>
      <c r="AI69" s="201">
        <v>3.21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165.6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16.55</v>
      </c>
      <c r="H70" s="201">
        <v>0</v>
      </c>
      <c r="I70" s="201">
        <v>0</v>
      </c>
      <c r="J70" s="201">
        <v>20.04</v>
      </c>
      <c r="K70" s="201">
        <v>76.16</v>
      </c>
      <c r="L70" s="201">
        <v>13.8</v>
      </c>
      <c r="M70" s="201">
        <v>0</v>
      </c>
      <c r="N70" s="201">
        <v>0.98</v>
      </c>
      <c r="O70" s="201">
        <v>1.65</v>
      </c>
      <c r="P70" s="201">
        <v>2.2599999999999998</v>
      </c>
      <c r="Q70" s="201">
        <v>0.18</v>
      </c>
      <c r="R70" s="201">
        <v>0.17</v>
      </c>
      <c r="S70" s="201">
        <v>0.22</v>
      </c>
      <c r="T70" s="201">
        <v>0</v>
      </c>
      <c r="U70" s="201">
        <v>0</v>
      </c>
      <c r="V70" s="201">
        <v>1.29</v>
      </c>
      <c r="W70" s="201">
        <v>0.38</v>
      </c>
      <c r="X70" s="201">
        <v>1.23</v>
      </c>
      <c r="Y70" s="201">
        <v>0</v>
      </c>
      <c r="Z70" s="201">
        <v>2.31</v>
      </c>
      <c r="AA70" s="201">
        <v>0.75</v>
      </c>
      <c r="AB70" s="201">
        <v>0</v>
      </c>
      <c r="AC70" s="201">
        <v>0.23</v>
      </c>
      <c r="AD70" s="201">
        <v>4.55</v>
      </c>
      <c r="AE70" s="201">
        <v>0</v>
      </c>
      <c r="AF70" s="201">
        <v>0</v>
      </c>
      <c r="AG70" s="201">
        <v>20.53</v>
      </c>
      <c r="AH70" s="201">
        <v>0</v>
      </c>
      <c r="AI70" s="201">
        <v>3.21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165.6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16.14</v>
      </c>
      <c r="H71" s="201">
        <v>0</v>
      </c>
      <c r="I71" s="201">
        <v>0</v>
      </c>
      <c r="J71" s="201">
        <v>20.04</v>
      </c>
      <c r="K71" s="201">
        <v>12.89</v>
      </c>
      <c r="L71" s="201">
        <v>13.8</v>
      </c>
      <c r="M71" s="201">
        <v>0</v>
      </c>
      <c r="N71" s="201">
        <v>0.98</v>
      </c>
      <c r="O71" s="201">
        <v>1.65</v>
      </c>
      <c r="P71" s="201">
        <v>2.2599999999999998</v>
      </c>
      <c r="Q71" s="201">
        <v>0.18</v>
      </c>
      <c r="R71" s="201">
        <v>0.17</v>
      </c>
      <c r="S71" s="201">
        <v>0.22</v>
      </c>
      <c r="T71" s="201">
        <v>0</v>
      </c>
      <c r="U71" s="201">
        <v>9.5299999999999994</v>
      </c>
      <c r="V71" s="201">
        <v>1.43</v>
      </c>
      <c r="W71" s="201">
        <v>0.38</v>
      </c>
      <c r="X71" s="201">
        <v>1.23</v>
      </c>
      <c r="Y71" s="201">
        <v>0</v>
      </c>
      <c r="Z71" s="201">
        <v>2.31</v>
      </c>
      <c r="AA71" s="201">
        <v>0.75</v>
      </c>
      <c r="AB71" s="201">
        <v>0</v>
      </c>
      <c r="AC71" s="201">
        <v>0.23</v>
      </c>
      <c r="AD71" s="201">
        <v>4.55</v>
      </c>
      <c r="AE71" s="201">
        <v>0</v>
      </c>
      <c r="AF71" s="201">
        <v>0</v>
      </c>
      <c r="AG71" s="201">
        <v>20.53</v>
      </c>
      <c r="AH71" s="201">
        <v>0</v>
      </c>
      <c r="AI71" s="201">
        <v>3.21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165.6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16.14</v>
      </c>
      <c r="H72" s="201">
        <v>0</v>
      </c>
      <c r="I72" s="201">
        <v>0</v>
      </c>
      <c r="J72" s="201">
        <v>20.04</v>
      </c>
      <c r="K72" s="201">
        <v>5.4</v>
      </c>
      <c r="L72" s="201">
        <v>13.8</v>
      </c>
      <c r="M72" s="201">
        <v>0</v>
      </c>
      <c r="N72" s="201">
        <v>0.98</v>
      </c>
      <c r="O72" s="201">
        <v>1.65</v>
      </c>
      <c r="P72" s="201">
        <v>2.2599999999999998</v>
      </c>
      <c r="Q72" s="201">
        <v>0.18</v>
      </c>
      <c r="R72" s="201">
        <v>0.17</v>
      </c>
      <c r="S72" s="201">
        <v>0.22</v>
      </c>
      <c r="T72" s="201">
        <v>0</v>
      </c>
      <c r="U72" s="201">
        <v>9.5299999999999994</v>
      </c>
      <c r="V72" s="201">
        <v>1.43</v>
      </c>
      <c r="W72" s="201">
        <v>0.38</v>
      </c>
      <c r="X72" s="201">
        <v>1.23</v>
      </c>
      <c r="Y72" s="201">
        <v>0</v>
      </c>
      <c r="Z72" s="201">
        <v>2.31</v>
      </c>
      <c r="AA72" s="201">
        <v>0.75</v>
      </c>
      <c r="AB72" s="201">
        <v>0</v>
      </c>
      <c r="AC72" s="201">
        <v>0.23</v>
      </c>
      <c r="AD72" s="201">
        <v>4.55</v>
      </c>
      <c r="AE72" s="201">
        <v>0</v>
      </c>
      <c r="AF72" s="201">
        <v>0</v>
      </c>
      <c r="AG72" s="201">
        <v>20.53</v>
      </c>
      <c r="AH72" s="201">
        <v>0</v>
      </c>
      <c r="AI72" s="201">
        <v>3.21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165.6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16.14</v>
      </c>
      <c r="H73" s="201">
        <v>0</v>
      </c>
      <c r="I73" s="201">
        <v>0</v>
      </c>
      <c r="J73" s="201">
        <v>20.04</v>
      </c>
      <c r="K73" s="201">
        <v>74.36</v>
      </c>
      <c r="L73" s="201">
        <v>13.8</v>
      </c>
      <c r="M73" s="201">
        <v>0</v>
      </c>
      <c r="N73" s="201">
        <v>0.98</v>
      </c>
      <c r="O73" s="201">
        <v>1.65</v>
      </c>
      <c r="P73" s="201">
        <v>2.2599999999999998</v>
      </c>
      <c r="Q73" s="201">
        <v>0.18</v>
      </c>
      <c r="R73" s="201">
        <v>0.17</v>
      </c>
      <c r="S73" s="201">
        <v>0.22</v>
      </c>
      <c r="T73" s="201">
        <v>0</v>
      </c>
      <c r="U73" s="201">
        <v>9.5299999999999994</v>
      </c>
      <c r="V73" s="201">
        <v>1.43</v>
      </c>
      <c r="W73" s="201">
        <v>0.38</v>
      </c>
      <c r="X73" s="201">
        <v>1.23</v>
      </c>
      <c r="Y73" s="201">
        <v>0</v>
      </c>
      <c r="Z73" s="201">
        <v>2.31</v>
      </c>
      <c r="AA73" s="201">
        <v>0.75</v>
      </c>
      <c r="AB73" s="201">
        <v>0</v>
      </c>
      <c r="AC73" s="201">
        <v>0.23</v>
      </c>
      <c r="AD73" s="201">
        <v>4.55</v>
      </c>
      <c r="AE73" s="201">
        <v>0</v>
      </c>
      <c r="AF73" s="201">
        <v>0</v>
      </c>
      <c r="AG73" s="201">
        <v>20.53</v>
      </c>
      <c r="AH73" s="201">
        <v>0</v>
      </c>
      <c r="AI73" s="201">
        <v>3.21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165.6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16.14</v>
      </c>
      <c r="H74" s="201">
        <v>0</v>
      </c>
      <c r="I74" s="201">
        <v>0</v>
      </c>
      <c r="J74" s="201">
        <v>20.04</v>
      </c>
      <c r="K74" s="201">
        <v>77.12</v>
      </c>
      <c r="L74" s="201">
        <v>13.6</v>
      </c>
      <c r="M74" s="201">
        <v>0</v>
      </c>
      <c r="N74" s="201">
        <v>0.98</v>
      </c>
      <c r="O74" s="201">
        <v>1.65</v>
      </c>
      <c r="P74" s="201">
        <v>2.2599999999999998</v>
      </c>
      <c r="Q74" s="201">
        <v>0.18</v>
      </c>
      <c r="R74" s="201">
        <v>0.17</v>
      </c>
      <c r="S74" s="201">
        <v>0.22</v>
      </c>
      <c r="T74" s="201">
        <v>0</v>
      </c>
      <c r="U74" s="201">
        <v>9.5299999999999994</v>
      </c>
      <c r="V74" s="201">
        <v>1.43</v>
      </c>
      <c r="W74" s="201">
        <v>0.38</v>
      </c>
      <c r="X74" s="201">
        <v>1.23</v>
      </c>
      <c r="Y74" s="201">
        <v>0</v>
      </c>
      <c r="Z74" s="201">
        <v>2.31</v>
      </c>
      <c r="AA74" s="201">
        <v>0.75</v>
      </c>
      <c r="AB74" s="201">
        <v>0</v>
      </c>
      <c r="AC74" s="201">
        <v>0.23</v>
      </c>
      <c r="AD74" s="201">
        <v>4.55</v>
      </c>
      <c r="AE74" s="201">
        <v>0</v>
      </c>
      <c r="AF74" s="201">
        <v>0</v>
      </c>
      <c r="AG74" s="201">
        <v>20.53</v>
      </c>
      <c r="AH74" s="201">
        <v>0</v>
      </c>
      <c r="AI74" s="201">
        <v>3.21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165.6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16.14</v>
      </c>
      <c r="H75" s="201">
        <v>0</v>
      </c>
      <c r="I75" s="201">
        <v>0</v>
      </c>
      <c r="J75" s="201">
        <v>20.04</v>
      </c>
      <c r="K75" s="201">
        <v>77.12</v>
      </c>
      <c r="L75" s="201">
        <v>13.8</v>
      </c>
      <c r="M75" s="201">
        <v>0</v>
      </c>
      <c r="N75" s="201">
        <v>0.98</v>
      </c>
      <c r="O75" s="201">
        <v>1.65</v>
      </c>
      <c r="P75" s="201">
        <v>2.2599999999999998</v>
      </c>
      <c r="Q75" s="201">
        <v>0.18</v>
      </c>
      <c r="R75" s="201">
        <v>0.17</v>
      </c>
      <c r="S75" s="201">
        <v>0.22</v>
      </c>
      <c r="T75" s="201">
        <v>0</v>
      </c>
      <c r="U75" s="201">
        <v>9.5299999999999994</v>
      </c>
      <c r="V75" s="201">
        <v>1.89</v>
      </c>
      <c r="W75" s="201">
        <v>0.38</v>
      </c>
      <c r="X75" s="201">
        <v>1.23</v>
      </c>
      <c r="Y75" s="201">
        <v>0</v>
      </c>
      <c r="Z75" s="201">
        <v>2.31</v>
      </c>
      <c r="AA75" s="201">
        <v>0.75</v>
      </c>
      <c r="AB75" s="201">
        <v>0</v>
      </c>
      <c r="AC75" s="201">
        <v>0.23</v>
      </c>
      <c r="AD75" s="201">
        <v>4.55</v>
      </c>
      <c r="AE75" s="201">
        <v>0</v>
      </c>
      <c r="AF75" s="201">
        <v>0</v>
      </c>
      <c r="AG75" s="201">
        <v>20.53</v>
      </c>
      <c r="AH75" s="201">
        <v>0</v>
      </c>
      <c r="AI75" s="201">
        <v>3.21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169.2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16.14</v>
      </c>
      <c r="H76" s="201">
        <v>0</v>
      </c>
      <c r="I76" s="201">
        <v>0</v>
      </c>
      <c r="J76" s="201">
        <v>20.04</v>
      </c>
      <c r="K76" s="201">
        <v>77.12</v>
      </c>
      <c r="L76" s="201">
        <v>13.8</v>
      </c>
      <c r="M76" s="201">
        <v>0</v>
      </c>
      <c r="N76" s="201">
        <v>0.98</v>
      </c>
      <c r="O76" s="201">
        <v>1.65</v>
      </c>
      <c r="P76" s="201">
        <v>2.2599999999999998</v>
      </c>
      <c r="Q76" s="201">
        <v>0.18</v>
      </c>
      <c r="R76" s="201">
        <v>0.17</v>
      </c>
      <c r="S76" s="201">
        <v>0.22</v>
      </c>
      <c r="T76" s="201">
        <v>0</v>
      </c>
      <c r="U76" s="201">
        <v>9.5299999999999994</v>
      </c>
      <c r="V76" s="201">
        <v>1.89</v>
      </c>
      <c r="W76" s="201">
        <v>0.38</v>
      </c>
      <c r="X76" s="201">
        <v>1.23</v>
      </c>
      <c r="Y76" s="201">
        <v>0</v>
      </c>
      <c r="Z76" s="201">
        <v>2.31</v>
      </c>
      <c r="AA76" s="201">
        <v>0.75</v>
      </c>
      <c r="AB76" s="201">
        <v>0</v>
      </c>
      <c r="AC76" s="201">
        <v>0.23</v>
      </c>
      <c r="AD76" s="201">
        <v>4.55</v>
      </c>
      <c r="AE76" s="201">
        <v>0</v>
      </c>
      <c r="AF76" s="201">
        <v>0</v>
      </c>
      <c r="AG76" s="201">
        <v>20.53</v>
      </c>
      <c r="AH76" s="201">
        <v>0</v>
      </c>
      <c r="AI76" s="201">
        <v>3.21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169.2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16.14</v>
      </c>
      <c r="H77" s="201">
        <v>0</v>
      </c>
      <c r="I77" s="201">
        <v>0</v>
      </c>
      <c r="J77" s="201">
        <v>20.04</v>
      </c>
      <c r="K77" s="201">
        <v>9.9600000000000009</v>
      </c>
      <c r="L77" s="201">
        <v>14.13</v>
      </c>
      <c r="M77" s="201">
        <v>0</v>
      </c>
      <c r="N77" s="201">
        <v>0.98</v>
      </c>
      <c r="O77" s="201">
        <v>1.65</v>
      </c>
      <c r="P77" s="201">
        <v>2.2599999999999998</v>
      </c>
      <c r="Q77" s="201">
        <v>0.18</v>
      </c>
      <c r="R77" s="201">
        <v>0.17</v>
      </c>
      <c r="S77" s="201">
        <v>0.22</v>
      </c>
      <c r="T77" s="201">
        <v>0</v>
      </c>
      <c r="U77" s="201">
        <v>9.5299999999999994</v>
      </c>
      <c r="V77" s="201">
        <v>1.89</v>
      </c>
      <c r="W77" s="201">
        <v>0.38</v>
      </c>
      <c r="X77" s="201">
        <v>1.23</v>
      </c>
      <c r="Y77" s="201">
        <v>0</v>
      </c>
      <c r="Z77" s="201">
        <v>2.31</v>
      </c>
      <c r="AA77" s="201">
        <v>0.75</v>
      </c>
      <c r="AB77" s="201">
        <v>0</v>
      </c>
      <c r="AC77" s="201">
        <v>0</v>
      </c>
      <c r="AD77" s="201">
        <v>4.55</v>
      </c>
      <c r="AE77" s="201">
        <v>0</v>
      </c>
      <c r="AF77" s="201">
        <v>0</v>
      </c>
      <c r="AG77" s="201">
        <v>20.21</v>
      </c>
      <c r="AH77" s="201">
        <v>0</v>
      </c>
      <c r="AI77" s="201">
        <v>3.21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169.2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16.14</v>
      </c>
      <c r="H78" s="201">
        <v>0</v>
      </c>
      <c r="I78" s="201">
        <v>0</v>
      </c>
      <c r="J78" s="201">
        <v>20.04</v>
      </c>
      <c r="K78" s="201">
        <v>5.35</v>
      </c>
      <c r="L78" s="201">
        <v>13.6</v>
      </c>
      <c r="M78" s="201">
        <v>0</v>
      </c>
      <c r="N78" s="201">
        <v>0.98</v>
      </c>
      <c r="O78" s="201">
        <v>1.65</v>
      </c>
      <c r="P78" s="201">
        <v>2.2599999999999998</v>
      </c>
      <c r="Q78" s="201">
        <v>0.18</v>
      </c>
      <c r="R78" s="201">
        <v>0.17</v>
      </c>
      <c r="S78" s="201">
        <v>0.22</v>
      </c>
      <c r="T78" s="201">
        <v>0</v>
      </c>
      <c r="U78" s="201">
        <v>9.5299999999999994</v>
      </c>
      <c r="V78" s="201">
        <v>1.89</v>
      </c>
      <c r="W78" s="201">
        <v>0.38</v>
      </c>
      <c r="X78" s="201">
        <v>1.23</v>
      </c>
      <c r="Y78" s="201">
        <v>0</v>
      </c>
      <c r="Z78" s="201">
        <v>2.31</v>
      </c>
      <c r="AA78" s="201">
        <v>0.75</v>
      </c>
      <c r="AB78" s="201">
        <v>0</v>
      </c>
      <c r="AC78" s="201">
        <v>7.92</v>
      </c>
      <c r="AD78" s="201">
        <v>4.55</v>
      </c>
      <c r="AE78" s="201">
        <v>0</v>
      </c>
      <c r="AF78" s="201">
        <v>0</v>
      </c>
      <c r="AG78" s="201">
        <v>20.21</v>
      </c>
      <c r="AH78" s="201">
        <v>0</v>
      </c>
      <c r="AI78" s="201">
        <v>3.21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169.2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16.14</v>
      </c>
      <c r="H79" s="201">
        <v>0</v>
      </c>
      <c r="I79" s="201">
        <v>0</v>
      </c>
      <c r="J79" s="201">
        <v>20.04</v>
      </c>
      <c r="K79" s="201">
        <v>17.760000000000002</v>
      </c>
      <c r="L79" s="201">
        <v>2.3199999999999998</v>
      </c>
      <c r="M79" s="201">
        <v>0</v>
      </c>
      <c r="N79" s="201">
        <v>0.98</v>
      </c>
      <c r="O79" s="201">
        <v>1.65</v>
      </c>
      <c r="P79" s="201">
        <v>2.2599999999999998</v>
      </c>
      <c r="Q79" s="201">
        <v>0.18</v>
      </c>
      <c r="R79" s="201">
        <v>0.17</v>
      </c>
      <c r="S79" s="201">
        <v>0.22</v>
      </c>
      <c r="T79" s="201">
        <v>0</v>
      </c>
      <c r="U79" s="201">
        <v>9.5299999999999994</v>
      </c>
      <c r="V79" s="201">
        <v>1.89</v>
      </c>
      <c r="W79" s="201">
        <v>0.38</v>
      </c>
      <c r="X79" s="201">
        <v>1.23</v>
      </c>
      <c r="Y79" s="201">
        <v>0</v>
      </c>
      <c r="Z79" s="201">
        <v>2.31</v>
      </c>
      <c r="AA79" s="201">
        <v>0.75</v>
      </c>
      <c r="AB79" s="201">
        <v>0</v>
      </c>
      <c r="AC79" s="201">
        <v>7.92</v>
      </c>
      <c r="AD79" s="201">
        <v>4.55</v>
      </c>
      <c r="AE79" s="201">
        <v>0</v>
      </c>
      <c r="AF79" s="201">
        <v>0</v>
      </c>
      <c r="AG79" s="201">
        <v>20.21</v>
      </c>
      <c r="AH79" s="201">
        <v>0</v>
      </c>
      <c r="AI79" s="201">
        <v>3.21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169.2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16.14</v>
      </c>
      <c r="H80" s="201">
        <v>0</v>
      </c>
      <c r="I80" s="201">
        <v>0</v>
      </c>
      <c r="J80" s="201">
        <v>20.04</v>
      </c>
      <c r="K80" s="201">
        <v>77.12</v>
      </c>
      <c r="L80" s="201">
        <v>2.3199999999999998</v>
      </c>
      <c r="M80" s="201">
        <v>0</v>
      </c>
      <c r="N80" s="201">
        <v>0.98</v>
      </c>
      <c r="O80" s="201">
        <v>1.65</v>
      </c>
      <c r="P80" s="201">
        <v>2.2599999999999998</v>
      </c>
      <c r="Q80" s="201">
        <v>0.18</v>
      </c>
      <c r="R80" s="201">
        <v>0.17</v>
      </c>
      <c r="S80" s="201">
        <v>0.22</v>
      </c>
      <c r="T80" s="201">
        <v>0</v>
      </c>
      <c r="U80" s="201">
        <v>9.5299999999999994</v>
      </c>
      <c r="V80" s="201">
        <v>1.89</v>
      </c>
      <c r="W80" s="201">
        <v>0.38</v>
      </c>
      <c r="X80" s="201">
        <v>1.23</v>
      </c>
      <c r="Y80" s="201">
        <v>0</v>
      </c>
      <c r="Z80" s="201">
        <v>2.31</v>
      </c>
      <c r="AA80" s="201">
        <v>0.75</v>
      </c>
      <c r="AB80" s="201">
        <v>0</v>
      </c>
      <c r="AC80" s="201">
        <v>7.92</v>
      </c>
      <c r="AD80" s="201">
        <v>4.55</v>
      </c>
      <c r="AE80" s="201">
        <v>0</v>
      </c>
      <c r="AF80" s="201">
        <v>0</v>
      </c>
      <c r="AG80" s="201">
        <v>20.21</v>
      </c>
      <c r="AH80" s="201">
        <v>0</v>
      </c>
      <c r="AI80" s="201">
        <v>3.21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169.2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16.14</v>
      </c>
      <c r="H81" s="201">
        <v>0</v>
      </c>
      <c r="I81" s="201">
        <v>0</v>
      </c>
      <c r="J81" s="201">
        <v>20.04</v>
      </c>
      <c r="K81" s="201">
        <v>81.849999999999994</v>
      </c>
      <c r="L81" s="201">
        <v>2.3199999999999998</v>
      </c>
      <c r="M81" s="201">
        <v>0</v>
      </c>
      <c r="N81" s="201">
        <v>0.98</v>
      </c>
      <c r="O81" s="201">
        <v>1.65</v>
      </c>
      <c r="P81" s="201">
        <v>2.2599999999999998</v>
      </c>
      <c r="Q81" s="201">
        <v>0.18</v>
      </c>
      <c r="R81" s="201">
        <v>0.17</v>
      </c>
      <c r="S81" s="201">
        <v>0.22</v>
      </c>
      <c r="T81" s="201">
        <v>0</v>
      </c>
      <c r="U81" s="201">
        <v>9.5299999999999994</v>
      </c>
      <c r="V81" s="201">
        <v>1.89</v>
      </c>
      <c r="W81" s="201">
        <v>0.38</v>
      </c>
      <c r="X81" s="201">
        <v>1.23</v>
      </c>
      <c r="Y81" s="201">
        <v>0</v>
      </c>
      <c r="Z81" s="201">
        <v>2.31</v>
      </c>
      <c r="AA81" s="201">
        <v>0.75</v>
      </c>
      <c r="AB81" s="201">
        <v>0</v>
      </c>
      <c r="AC81" s="201">
        <v>7.92</v>
      </c>
      <c r="AD81" s="201">
        <v>4.55</v>
      </c>
      <c r="AE81" s="201">
        <v>0</v>
      </c>
      <c r="AF81" s="201">
        <v>0</v>
      </c>
      <c r="AG81" s="201">
        <v>20.21</v>
      </c>
      <c r="AH81" s="201">
        <v>0</v>
      </c>
      <c r="AI81" s="201">
        <v>3.21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169.2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16.14</v>
      </c>
      <c r="H82" s="201">
        <v>0</v>
      </c>
      <c r="I82" s="201">
        <v>0</v>
      </c>
      <c r="J82" s="201">
        <v>20.04</v>
      </c>
      <c r="K82" s="201">
        <v>79.930000000000007</v>
      </c>
      <c r="L82" s="201">
        <v>2.3199999999999998</v>
      </c>
      <c r="M82" s="201">
        <v>0</v>
      </c>
      <c r="N82" s="201">
        <v>0.98</v>
      </c>
      <c r="O82" s="201">
        <v>1.65</v>
      </c>
      <c r="P82" s="201">
        <v>2.2599999999999998</v>
      </c>
      <c r="Q82" s="201">
        <v>0.18</v>
      </c>
      <c r="R82" s="201">
        <v>0.17</v>
      </c>
      <c r="S82" s="201">
        <v>0.22</v>
      </c>
      <c r="T82" s="201">
        <v>0</v>
      </c>
      <c r="U82" s="201">
        <v>9.5299999999999994</v>
      </c>
      <c r="V82" s="201">
        <v>1.89</v>
      </c>
      <c r="W82" s="201">
        <v>0.38</v>
      </c>
      <c r="X82" s="201">
        <v>1.23</v>
      </c>
      <c r="Y82" s="201">
        <v>0</v>
      </c>
      <c r="Z82" s="201">
        <v>2.31</v>
      </c>
      <c r="AA82" s="201">
        <v>0.75</v>
      </c>
      <c r="AB82" s="201">
        <v>0</v>
      </c>
      <c r="AC82" s="201">
        <v>7.92</v>
      </c>
      <c r="AD82" s="201">
        <v>4.55</v>
      </c>
      <c r="AE82" s="201">
        <v>0</v>
      </c>
      <c r="AF82" s="201">
        <v>0</v>
      </c>
      <c r="AG82" s="201">
        <v>20.21</v>
      </c>
      <c r="AH82" s="201">
        <v>0</v>
      </c>
      <c r="AI82" s="201">
        <v>3.21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169.2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16.14</v>
      </c>
      <c r="H83" s="201">
        <v>0</v>
      </c>
      <c r="I83" s="201">
        <v>0</v>
      </c>
      <c r="J83" s="201">
        <v>20.04</v>
      </c>
      <c r="K83" s="201">
        <v>8</v>
      </c>
      <c r="L83" s="201">
        <v>2.3199999999999998</v>
      </c>
      <c r="M83" s="201">
        <v>0</v>
      </c>
      <c r="N83" s="201">
        <v>0.98</v>
      </c>
      <c r="O83" s="201">
        <v>1.65</v>
      </c>
      <c r="P83" s="201">
        <v>2.2599999999999998</v>
      </c>
      <c r="Q83" s="201">
        <v>0.18</v>
      </c>
      <c r="R83" s="201">
        <v>0.17</v>
      </c>
      <c r="S83" s="201">
        <v>0.22</v>
      </c>
      <c r="T83" s="201">
        <v>0</v>
      </c>
      <c r="U83" s="201">
        <v>9.5299999999999994</v>
      </c>
      <c r="V83" s="201">
        <v>1.89</v>
      </c>
      <c r="W83" s="201">
        <v>0.38</v>
      </c>
      <c r="X83" s="201">
        <v>1.23</v>
      </c>
      <c r="Y83" s="201">
        <v>0</v>
      </c>
      <c r="Z83" s="201">
        <v>2.31</v>
      </c>
      <c r="AA83" s="201">
        <v>0.75</v>
      </c>
      <c r="AB83" s="201">
        <v>0</v>
      </c>
      <c r="AC83" s="201">
        <v>7.92</v>
      </c>
      <c r="AD83" s="201">
        <v>4.55</v>
      </c>
      <c r="AE83" s="201">
        <v>0</v>
      </c>
      <c r="AF83" s="201">
        <v>0</v>
      </c>
      <c r="AG83" s="201">
        <v>20.21</v>
      </c>
      <c r="AH83" s="201">
        <v>0</v>
      </c>
      <c r="AI83" s="201">
        <v>3.21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169.2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16.14</v>
      </c>
      <c r="H84" s="201">
        <v>0</v>
      </c>
      <c r="I84" s="201">
        <v>0</v>
      </c>
      <c r="J84" s="201">
        <v>20.04</v>
      </c>
      <c r="K84" s="201">
        <v>5.35</v>
      </c>
      <c r="L84" s="201">
        <v>2.3199999999999998</v>
      </c>
      <c r="M84" s="201">
        <v>0</v>
      </c>
      <c r="N84" s="201">
        <v>0.98</v>
      </c>
      <c r="O84" s="201">
        <v>1.65</v>
      </c>
      <c r="P84" s="201">
        <v>2.2599999999999998</v>
      </c>
      <c r="Q84" s="201">
        <v>0.18</v>
      </c>
      <c r="R84" s="201">
        <v>0.17</v>
      </c>
      <c r="S84" s="201">
        <v>0.22</v>
      </c>
      <c r="T84" s="201">
        <v>0</v>
      </c>
      <c r="U84" s="201">
        <v>9.5299999999999994</v>
      </c>
      <c r="V84" s="201">
        <v>1.89</v>
      </c>
      <c r="W84" s="201">
        <v>0.38</v>
      </c>
      <c r="X84" s="201">
        <v>1.23</v>
      </c>
      <c r="Y84" s="201">
        <v>0</v>
      </c>
      <c r="Z84" s="201">
        <v>2.31</v>
      </c>
      <c r="AA84" s="201">
        <v>0.75</v>
      </c>
      <c r="AB84" s="201">
        <v>0</v>
      </c>
      <c r="AC84" s="201">
        <v>7.92</v>
      </c>
      <c r="AD84" s="201">
        <v>4.55</v>
      </c>
      <c r="AE84" s="201">
        <v>0</v>
      </c>
      <c r="AF84" s="201">
        <v>0</v>
      </c>
      <c r="AG84" s="201">
        <v>20.21</v>
      </c>
      <c r="AH84" s="201">
        <v>0</v>
      </c>
      <c r="AI84" s="201">
        <v>3.21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169.2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16.27</v>
      </c>
      <c r="H85" s="201">
        <v>0</v>
      </c>
      <c r="I85" s="201">
        <v>0</v>
      </c>
      <c r="J85" s="201">
        <v>20.04</v>
      </c>
      <c r="K85" s="201">
        <v>75.260000000000005</v>
      </c>
      <c r="L85" s="201">
        <v>37.380000000000003</v>
      </c>
      <c r="M85" s="201">
        <v>0</v>
      </c>
      <c r="N85" s="201">
        <v>0.98</v>
      </c>
      <c r="O85" s="201">
        <v>1.65</v>
      </c>
      <c r="P85" s="201">
        <v>2.2599999999999998</v>
      </c>
      <c r="Q85" s="201">
        <v>0.18</v>
      </c>
      <c r="R85" s="201">
        <v>0.17</v>
      </c>
      <c r="S85" s="201">
        <v>0.22</v>
      </c>
      <c r="T85" s="201">
        <v>0</v>
      </c>
      <c r="U85" s="201">
        <v>9.5299999999999994</v>
      </c>
      <c r="V85" s="201">
        <v>1.89</v>
      </c>
      <c r="W85" s="201">
        <v>0.38</v>
      </c>
      <c r="X85" s="201">
        <v>1.23</v>
      </c>
      <c r="Y85" s="201">
        <v>0</v>
      </c>
      <c r="Z85" s="201">
        <v>2.31</v>
      </c>
      <c r="AA85" s="201">
        <v>0.75</v>
      </c>
      <c r="AB85" s="201">
        <v>0</v>
      </c>
      <c r="AC85" s="201">
        <v>7.92</v>
      </c>
      <c r="AD85" s="201">
        <v>4.55</v>
      </c>
      <c r="AE85" s="201">
        <v>0</v>
      </c>
      <c r="AF85" s="201">
        <v>0</v>
      </c>
      <c r="AG85" s="201">
        <v>20.21</v>
      </c>
      <c r="AH85" s="201">
        <v>0</v>
      </c>
      <c r="AI85" s="201">
        <v>3.21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169.2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16.27</v>
      </c>
      <c r="H86" s="201">
        <v>0</v>
      </c>
      <c r="I86" s="201">
        <v>0</v>
      </c>
      <c r="J86" s="201">
        <v>20.04</v>
      </c>
      <c r="K86" s="201">
        <v>77.12</v>
      </c>
      <c r="L86" s="201">
        <v>37.380000000000003</v>
      </c>
      <c r="M86" s="201">
        <v>0</v>
      </c>
      <c r="N86" s="201">
        <v>0.98</v>
      </c>
      <c r="O86" s="201">
        <v>1.65</v>
      </c>
      <c r="P86" s="201">
        <v>2.2599999999999998</v>
      </c>
      <c r="Q86" s="201">
        <v>0.18</v>
      </c>
      <c r="R86" s="201">
        <v>0.17</v>
      </c>
      <c r="S86" s="201">
        <v>0.22</v>
      </c>
      <c r="T86" s="201">
        <v>0</v>
      </c>
      <c r="U86" s="201">
        <v>9.5299999999999994</v>
      </c>
      <c r="V86" s="201">
        <v>1.89</v>
      </c>
      <c r="W86" s="201">
        <v>0.38</v>
      </c>
      <c r="X86" s="201">
        <v>1.23</v>
      </c>
      <c r="Y86" s="201">
        <v>0</v>
      </c>
      <c r="Z86" s="201">
        <v>2.31</v>
      </c>
      <c r="AA86" s="201">
        <v>0.75</v>
      </c>
      <c r="AB86" s="201">
        <v>0</v>
      </c>
      <c r="AC86" s="201">
        <v>7.92</v>
      </c>
      <c r="AD86" s="201">
        <v>4.55</v>
      </c>
      <c r="AE86" s="201">
        <v>0</v>
      </c>
      <c r="AF86" s="201">
        <v>0</v>
      </c>
      <c r="AG86" s="201">
        <v>20.21</v>
      </c>
      <c r="AH86" s="201">
        <v>0</v>
      </c>
      <c r="AI86" s="201">
        <v>3.21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169.2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16.55</v>
      </c>
      <c r="H87" s="201">
        <v>0</v>
      </c>
      <c r="I87" s="201">
        <v>0</v>
      </c>
      <c r="J87" s="201">
        <v>18.66</v>
      </c>
      <c r="K87" s="201">
        <v>77.12</v>
      </c>
      <c r="L87" s="201">
        <v>37.380000000000003</v>
      </c>
      <c r="M87" s="201">
        <v>0</v>
      </c>
      <c r="N87" s="201">
        <v>0.98</v>
      </c>
      <c r="O87" s="201">
        <v>1.65</v>
      </c>
      <c r="P87" s="201">
        <v>2.2599999999999998</v>
      </c>
      <c r="Q87" s="201">
        <v>0.18</v>
      </c>
      <c r="R87" s="201">
        <v>0.17</v>
      </c>
      <c r="S87" s="201">
        <v>0.22</v>
      </c>
      <c r="T87" s="201">
        <v>0</v>
      </c>
      <c r="U87" s="201">
        <v>9.5299999999999994</v>
      </c>
      <c r="V87" s="201">
        <v>1.89</v>
      </c>
      <c r="W87" s="201">
        <v>0.38</v>
      </c>
      <c r="X87" s="201">
        <v>1.23</v>
      </c>
      <c r="Y87" s="201">
        <v>0</v>
      </c>
      <c r="Z87" s="201">
        <v>2.31</v>
      </c>
      <c r="AA87" s="201">
        <v>0.75</v>
      </c>
      <c r="AB87" s="201">
        <v>0</v>
      </c>
      <c r="AC87" s="201">
        <v>7.92</v>
      </c>
      <c r="AD87" s="201">
        <v>4.55</v>
      </c>
      <c r="AE87" s="201">
        <v>0</v>
      </c>
      <c r="AF87" s="201">
        <v>0</v>
      </c>
      <c r="AG87" s="201">
        <v>20.21</v>
      </c>
      <c r="AH87" s="201">
        <v>0</v>
      </c>
      <c r="AI87" s="201">
        <v>3.21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169.2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16.55</v>
      </c>
      <c r="H88" s="201">
        <v>0</v>
      </c>
      <c r="I88" s="201">
        <v>0</v>
      </c>
      <c r="J88" s="201">
        <v>20.04</v>
      </c>
      <c r="K88" s="201">
        <v>77.12</v>
      </c>
      <c r="L88" s="201">
        <v>37.380000000000003</v>
      </c>
      <c r="M88" s="201">
        <v>0</v>
      </c>
      <c r="N88" s="201">
        <v>0.98</v>
      </c>
      <c r="O88" s="201">
        <v>1.65</v>
      </c>
      <c r="P88" s="201">
        <v>2.2599999999999998</v>
      </c>
      <c r="Q88" s="201">
        <v>0.18</v>
      </c>
      <c r="R88" s="201">
        <v>0.17</v>
      </c>
      <c r="S88" s="201">
        <v>0.22</v>
      </c>
      <c r="T88" s="201">
        <v>0</v>
      </c>
      <c r="U88" s="201">
        <v>9.5299999999999994</v>
      </c>
      <c r="V88" s="201">
        <v>1.89</v>
      </c>
      <c r="W88" s="201">
        <v>0.38</v>
      </c>
      <c r="X88" s="201">
        <v>1.23</v>
      </c>
      <c r="Y88" s="201">
        <v>0</v>
      </c>
      <c r="Z88" s="201">
        <v>2.31</v>
      </c>
      <c r="AA88" s="201">
        <v>0.75</v>
      </c>
      <c r="AB88" s="201">
        <v>0</v>
      </c>
      <c r="AC88" s="201">
        <v>7.92</v>
      </c>
      <c r="AD88" s="201">
        <v>4.55</v>
      </c>
      <c r="AE88" s="201">
        <v>0</v>
      </c>
      <c r="AF88" s="201">
        <v>0</v>
      </c>
      <c r="AG88" s="201">
        <v>20.21</v>
      </c>
      <c r="AH88" s="201">
        <v>0</v>
      </c>
      <c r="AI88" s="201">
        <v>3.21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169.2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16.55</v>
      </c>
      <c r="H89" s="201">
        <v>0</v>
      </c>
      <c r="I89" s="201">
        <v>0</v>
      </c>
      <c r="J89" s="201">
        <v>20.04</v>
      </c>
      <c r="K89" s="201">
        <v>77.12</v>
      </c>
      <c r="L89" s="201">
        <v>37.380000000000003</v>
      </c>
      <c r="M89" s="201">
        <v>0</v>
      </c>
      <c r="N89" s="201">
        <v>0.98</v>
      </c>
      <c r="O89" s="201">
        <v>1.65</v>
      </c>
      <c r="P89" s="201">
        <v>2.2599999999999998</v>
      </c>
      <c r="Q89" s="201">
        <v>0.18</v>
      </c>
      <c r="R89" s="201">
        <v>0.17</v>
      </c>
      <c r="S89" s="201">
        <v>0.22</v>
      </c>
      <c r="T89" s="201">
        <v>0</v>
      </c>
      <c r="U89" s="201">
        <v>9.5299999999999994</v>
      </c>
      <c r="V89" s="201">
        <v>1.89</v>
      </c>
      <c r="W89" s="201">
        <v>0.38</v>
      </c>
      <c r="X89" s="201">
        <v>1.23</v>
      </c>
      <c r="Y89" s="201">
        <v>0</v>
      </c>
      <c r="Z89" s="201">
        <v>2.31</v>
      </c>
      <c r="AA89" s="201">
        <v>0.75</v>
      </c>
      <c r="AB89" s="201">
        <v>0</v>
      </c>
      <c r="AC89" s="201">
        <v>7.92</v>
      </c>
      <c r="AD89" s="201">
        <v>4.55</v>
      </c>
      <c r="AE89" s="201">
        <v>0</v>
      </c>
      <c r="AF89" s="201">
        <v>0</v>
      </c>
      <c r="AG89" s="201">
        <v>20.21</v>
      </c>
      <c r="AH89" s="201">
        <v>0</v>
      </c>
      <c r="AI89" s="201">
        <v>3.21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169.2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16.55</v>
      </c>
      <c r="H90" s="201">
        <v>0</v>
      </c>
      <c r="I90" s="201">
        <v>0</v>
      </c>
      <c r="J90" s="201">
        <v>20.04</v>
      </c>
      <c r="K90" s="201">
        <v>77.12</v>
      </c>
      <c r="L90" s="201">
        <v>37.380000000000003</v>
      </c>
      <c r="M90" s="201">
        <v>0</v>
      </c>
      <c r="N90" s="201">
        <v>0.98</v>
      </c>
      <c r="O90" s="201">
        <v>1.65</v>
      </c>
      <c r="P90" s="201">
        <v>2.2599999999999998</v>
      </c>
      <c r="Q90" s="201">
        <v>0.18</v>
      </c>
      <c r="R90" s="201">
        <v>0.17</v>
      </c>
      <c r="S90" s="201">
        <v>0.22</v>
      </c>
      <c r="T90" s="201">
        <v>0</v>
      </c>
      <c r="U90" s="201">
        <v>9.5299999999999994</v>
      </c>
      <c r="V90" s="201">
        <v>1.89</v>
      </c>
      <c r="W90" s="201">
        <v>0.38</v>
      </c>
      <c r="X90" s="201">
        <v>1.23</v>
      </c>
      <c r="Y90" s="201">
        <v>0</v>
      </c>
      <c r="Z90" s="201">
        <v>2.31</v>
      </c>
      <c r="AA90" s="201">
        <v>0.75</v>
      </c>
      <c r="AB90" s="201">
        <v>0</v>
      </c>
      <c r="AC90" s="201">
        <v>7.92</v>
      </c>
      <c r="AD90" s="201">
        <v>4.55</v>
      </c>
      <c r="AE90" s="201">
        <v>0</v>
      </c>
      <c r="AF90" s="201">
        <v>0</v>
      </c>
      <c r="AG90" s="201">
        <v>20.21</v>
      </c>
      <c r="AH90" s="201">
        <v>0</v>
      </c>
      <c r="AI90" s="201">
        <v>3.21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169.2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16.55</v>
      </c>
      <c r="H91" s="201">
        <v>0</v>
      </c>
      <c r="I91" s="201">
        <v>0</v>
      </c>
      <c r="J91" s="201">
        <v>20.04</v>
      </c>
      <c r="K91" s="201">
        <v>77.12</v>
      </c>
      <c r="L91" s="201">
        <v>2.68</v>
      </c>
      <c r="M91" s="201">
        <v>0</v>
      </c>
      <c r="N91" s="201">
        <v>0.98</v>
      </c>
      <c r="O91" s="201">
        <v>1.65</v>
      </c>
      <c r="P91" s="201">
        <v>2.2599999999999998</v>
      </c>
      <c r="Q91" s="201">
        <v>0.18</v>
      </c>
      <c r="R91" s="201">
        <v>0.17</v>
      </c>
      <c r="S91" s="201">
        <v>0.22</v>
      </c>
      <c r="T91" s="201">
        <v>0</v>
      </c>
      <c r="U91" s="201">
        <v>9.5299999999999994</v>
      </c>
      <c r="V91" s="201">
        <v>1.89</v>
      </c>
      <c r="W91" s="201">
        <v>0.38</v>
      </c>
      <c r="X91" s="201">
        <v>1.23</v>
      </c>
      <c r="Y91" s="201">
        <v>0</v>
      </c>
      <c r="Z91" s="201">
        <v>2.31</v>
      </c>
      <c r="AA91" s="201">
        <v>0.75</v>
      </c>
      <c r="AB91" s="201">
        <v>0</v>
      </c>
      <c r="AC91" s="201">
        <v>7.92</v>
      </c>
      <c r="AD91" s="201">
        <v>4.55</v>
      </c>
      <c r="AE91" s="201">
        <v>0</v>
      </c>
      <c r="AF91" s="201">
        <v>0</v>
      </c>
      <c r="AG91" s="201">
        <v>19.88</v>
      </c>
      <c r="AH91" s="201">
        <v>0</v>
      </c>
      <c r="AI91" s="201">
        <v>3.21</v>
      </c>
      <c r="AJ91" s="201">
        <v>0</v>
      </c>
      <c r="AK91" s="201">
        <v>12.6</v>
      </c>
      <c r="AL91" s="201">
        <v>0</v>
      </c>
      <c r="AM91" s="201">
        <v>0</v>
      </c>
      <c r="AN91" s="201">
        <v>0</v>
      </c>
      <c r="AO91" s="201">
        <v>169.2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16.55</v>
      </c>
      <c r="H92" s="201">
        <v>0</v>
      </c>
      <c r="I92" s="201">
        <v>0</v>
      </c>
      <c r="J92" s="201">
        <v>20.04</v>
      </c>
      <c r="K92" s="201">
        <v>77.12</v>
      </c>
      <c r="L92" s="201">
        <v>2.3199999999999998</v>
      </c>
      <c r="M92" s="201">
        <v>0</v>
      </c>
      <c r="N92" s="201">
        <v>0.98</v>
      </c>
      <c r="O92" s="201">
        <v>1.65</v>
      </c>
      <c r="P92" s="201">
        <v>2.2599999999999998</v>
      </c>
      <c r="Q92" s="201">
        <v>0.18</v>
      </c>
      <c r="R92" s="201">
        <v>0.17</v>
      </c>
      <c r="S92" s="201">
        <v>0.22</v>
      </c>
      <c r="T92" s="201">
        <v>0</v>
      </c>
      <c r="U92" s="201">
        <v>9.5299999999999994</v>
      </c>
      <c r="V92" s="201">
        <v>1.89</v>
      </c>
      <c r="W92" s="201">
        <v>0.38</v>
      </c>
      <c r="X92" s="201">
        <v>1.23</v>
      </c>
      <c r="Y92" s="201">
        <v>0</v>
      </c>
      <c r="Z92" s="201">
        <v>2.31</v>
      </c>
      <c r="AA92" s="201">
        <v>0.75</v>
      </c>
      <c r="AB92" s="201">
        <v>0</v>
      </c>
      <c r="AC92" s="201">
        <v>7.92</v>
      </c>
      <c r="AD92" s="201">
        <v>4.55</v>
      </c>
      <c r="AE92" s="201">
        <v>0</v>
      </c>
      <c r="AF92" s="201">
        <v>0</v>
      </c>
      <c r="AG92" s="201">
        <v>19.88</v>
      </c>
      <c r="AH92" s="201">
        <v>0</v>
      </c>
      <c r="AI92" s="201">
        <v>3.21</v>
      </c>
      <c r="AJ92" s="201">
        <v>0</v>
      </c>
      <c r="AK92" s="201">
        <v>12.6</v>
      </c>
      <c r="AL92" s="201">
        <v>0</v>
      </c>
      <c r="AM92" s="201">
        <v>0</v>
      </c>
      <c r="AN92" s="201">
        <v>0</v>
      </c>
      <c r="AO92" s="201">
        <v>169.2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16.55</v>
      </c>
      <c r="H93" s="201">
        <v>0</v>
      </c>
      <c r="I93" s="201">
        <v>0</v>
      </c>
      <c r="J93" s="201">
        <v>20.04</v>
      </c>
      <c r="K93" s="201">
        <v>9.73</v>
      </c>
      <c r="L93" s="201">
        <v>2.3199999999999998</v>
      </c>
      <c r="M93" s="201">
        <v>0</v>
      </c>
      <c r="N93" s="201">
        <v>0.98</v>
      </c>
      <c r="O93" s="201">
        <v>1.65</v>
      </c>
      <c r="P93" s="201">
        <v>2.2599999999999998</v>
      </c>
      <c r="Q93" s="201">
        <v>0.18</v>
      </c>
      <c r="R93" s="201">
        <v>0.17</v>
      </c>
      <c r="S93" s="201">
        <v>0.22</v>
      </c>
      <c r="T93" s="201">
        <v>0</v>
      </c>
      <c r="U93" s="201">
        <v>9.5299999999999994</v>
      </c>
      <c r="V93" s="201">
        <v>1.89</v>
      </c>
      <c r="W93" s="201">
        <v>0.38</v>
      </c>
      <c r="X93" s="201">
        <v>1.23</v>
      </c>
      <c r="Y93" s="201">
        <v>0</v>
      </c>
      <c r="Z93" s="201">
        <v>2.31</v>
      </c>
      <c r="AA93" s="201">
        <v>0.75</v>
      </c>
      <c r="AB93" s="201">
        <v>0</v>
      </c>
      <c r="AC93" s="201">
        <v>7.92</v>
      </c>
      <c r="AD93" s="201">
        <v>4.55</v>
      </c>
      <c r="AE93" s="201">
        <v>0</v>
      </c>
      <c r="AF93" s="201">
        <v>0</v>
      </c>
      <c r="AG93" s="201">
        <v>19.88</v>
      </c>
      <c r="AH93" s="201">
        <v>0</v>
      </c>
      <c r="AI93" s="201">
        <v>3.21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169.2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16.55</v>
      </c>
      <c r="H94" s="201">
        <v>0</v>
      </c>
      <c r="I94" s="201">
        <v>0</v>
      </c>
      <c r="J94" s="201">
        <v>20.04</v>
      </c>
      <c r="K94" s="201">
        <v>5.35</v>
      </c>
      <c r="L94" s="201">
        <v>2.3199999999999998</v>
      </c>
      <c r="M94" s="201">
        <v>0</v>
      </c>
      <c r="N94" s="201">
        <v>0.98</v>
      </c>
      <c r="O94" s="201">
        <v>1.65</v>
      </c>
      <c r="P94" s="201">
        <v>2.2599999999999998</v>
      </c>
      <c r="Q94" s="201">
        <v>0.18</v>
      </c>
      <c r="R94" s="201">
        <v>0.17</v>
      </c>
      <c r="S94" s="201">
        <v>0.22</v>
      </c>
      <c r="T94" s="201">
        <v>0</v>
      </c>
      <c r="U94" s="201">
        <v>9.5299999999999994</v>
      </c>
      <c r="V94" s="201">
        <v>1.89</v>
      </c>
      <c r="W94" s="201">
        <v>0.38</v>
      </c>
      <c r="X94" s="201">
        <v>1.23</v>
      </c>
      <c r="Y94" s="201">
        <v>0</v>
      </c>
      <c r="Z94" s="201">
        <v>2.31</v>
      </c>
      <c r="AA94" s="201">
        <v>0.75</v>
      </c>
      <c r="AB94" s="201">
        <v>0</v>
      </c>
      <c r="AC94" s="201">
        <v>7.92</v>
      </c>
      <c r="AD94" s="201">
        <v>4.55</v>
      </c>
      <c r="AE94" s="201">
        <v>0</v>
      </c>
      <c r="AF94" s="201">
        <v>0</v>
      </c>
      <c r="AG94" s="201">
        <v>19.88</v>
      </c>
      <c r="AH94" s="201">
        <v>0</v>
      </c>
      <c r="AI94" s="201">
        <v>3.21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169.2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16.55</v>
      </c>
      <c r="H95" s="201">
        <v>0</v>
      </c>
      <c r="I95" s="201">
        <v>0</v>
      </c>
      <c r="J95" s="201">
        <v>20.04</v>
      </c>
      <c r="K95" s="201">
        <v>5.35</v>
      </c>
      <c r="L95" s="201">
        <v>2.3199999999999998</v>
      </c>
      <c r="M95" s="201">
        <v>0</v>
      </c>
      <c r="N95" s="201">
        <v>0.98</v>
      </c>
      <c r="O95" s="201">
        <v>1.65</v>
      </c>
      <c r="P95" s="201">
        <v>2.2599999999999998</v>
      </c>
      <c r="Q95" s="201">
        <v>0.18</v>
      </c>
      <c r="R95" s="201">
        <v>0.17</v>
      </c>
      <c r="S95" s="201">
        <v>0.22</v>
      </c>
      <c r="T95" s="201">
        <v>0</v>
      </c>
      <c r="U95" s="201">
        <v>9.5299999999999994</v>
      </c>
      <c r="V95" s="201">
        <v>1.89</v>
      </c>
      <c r="W95" s="201">
        <v>0.38</v>
      </c>
      <c r="X95" s="201">
        <v>1.23</v>
      </c>
      <c r="Y95" s="201">
        <v>0</v>
      </c>
      <c r="Z95" s="201">
        <v>2.31</v>
      </c>
      <c r="AA95" s="201">
        <v>0.75</v>
      </c>
      <c r="AB95" s="201">
        <v>0</v>
      </c>
      <c r="AC95" s="201">
        <v>7.92</v>
      </c>
      <c r="AD95" s="201">
        <v>4.55</v>
      </c>
      <c r="AE95" s="201">
        <v>0</v>
      </c>
      <c r="AF95" s="201">
        <v>0</v>
      </c>
      <c r="AG95" s="201">
        <v>19.88</v>
      </c>
      <c r="AH95" s="201">
        <v>0</v>
      </c>
      <c r="AI95" s="201">
        <v>3.21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169.2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16.55</v>
      </c>
      <c r="H96" s="201">
        <v>0</v>
      </c>
      <c r="I96" s="201">
        <v>0</v>
      </c>
      <c r="J96" s="201">
        <v>20.04</v>
      </c>
      <c r="K96" s="201">
        <v>5.35</v>
      </c>
      <c r="L96" s="201">
        <v>2.3199999999999998</v>
      </c>
      <c r="M96" s="201">
        <v>0</v>
      </c>
      <c r="N96" s="201">
        <v>0.98</v>
      </c>
      <c r="O96" s="201">
        <v>1.65</v>
      </c>
      <c r="P96" s="201">
        <v>2.2599999999999998</v>
      </c>
      <c r="Q96" s="201">
        <v>0.18</v>
      </c>
      <c r="R96" s="201">
        <v>0.17</v>
      </c>
      <c r="S96" s="201">
        <v>0.22</v>
      </c>
      <c r="T96" s="201">
        <v>0</v>
      </c>
      <c r="U96" s="201">
        <v>9.5299999999999994</v>
      </c>
      <c r="V96" s="201">
        <v>1.89</v>
      </c>
      <c r="W96" s="201">
        <v>0.38</v>
      </c>
      <c r="X96" s="201">
        <v>1.23</v>
      </c>
      <c r="Y96" s="201">
        <v>0</v>
      </c>
      <c r="Z96" s="201">
        <v>2.31</v>
      </c>
      <c r="AA96" s="201">
        <v>0.75</v>
      </c>
      <c r="AB96" s="201">
        <v>0</v>
      </c>
      <c r="AC96" s="201">
        <v>7.92</v>
      </c>
      <c r="AD96" s="201">
        <v>4.55</v>
      </c>
      <c r="AE96" s="201">
        <v>0</v>
      </c>
      <c r="AF96" s="201">
        <v>0</v>
      </c>
      <c r="AG96" s="201">
        <v>19.88</v>
      </c>
      <c r="AH96" s="201">
        <v>0</v>
      </c>
      <c r="AI96" s="201">
        <v>3.21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169.2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16.55</v>
      </c>
      <c r="H97" s="201">
        <v>0</v>
      </c>
      <c r="I97" s="201">
        <v>0</v>
      </c>
      <c r="J97" s="201">
        <v>20.04</v>
      </c>
      <c r="K97" s="201">
        <v>5.35</v>
      </c>
      <c r="L97" s="201">
        <v>2.3199999999999998</v>
      </c>
      <c r="M97" s="201">
        <v>0</v>
      </c>
      <c r="N97" s="201">
        <v>0.98</v>
      </c>
      <c r="O97" s="201">
        <v>1.65</v>
      </c>
      <c r="P97" s="201">
        <v>2.2599999999999998</v>
      </c>
      <c r="Q97" s="201">
        <v>0.18</v>
      </c>
      <c r="R97" s="201">
        <v>0.17</v>
      </c>
      <c r="S97" s="201">
        <v>0.22</v>
      </c>
      <c r="T97" s="201">
        <v>0</v>
      </c>
      <c r="U97" s="201">
        <v>9.5299999999999994</v>
      </c>
      <c r="V97" s="201">
        <v>1.89</v>
      </c>
      <c r="W97" s="201">
        <v>0.38</v>
      </c>
      <c r="X97" s="201">
        <v>1.23</v>
      </c>
      <c r="Y97" s="201">
        <v>0</v>
      </c>
      <c r="Z97" s="201">
        <v>2.31</v>
      </c>
      <c r="AA97" s="201">
        <v>0.75</v>
      </c>
      <c r="AB97" s="201">
        <v>0</v>
      </c>
      <c r="AC97" s="201">
        <v>7.92</v>
      </c>
      <c r="AD97" s="201">
        <v>4.55</v>
      </c>
      <c r="AE97" s="201">
        <v>0</v>
      </c>
      <c r="AF97" s="201">
        <v>0</v>
      </c>
      <c r="AG97" s="201">
        <v>20.21</v>
      </c>
      <c r="AH97" s="201">
        <v>0</v>
      </c>
      <c r="AI97" s="201">
        <v>3.21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169.2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16.55</v>
      </c>
      <c r="H98" s="201">
        <v>0</v>
      </c>
      <c r="I98" s="201">
        <v>0</v>
      </c>
      <c r="J98" s="201">
        <v>20.04</v>
      </c>
      <c r="K98" s="201">
        <v>5.35</v>
      </c>
      <c r="L98" s="201">
        <v>2.3199999999999998</v>
      </c>
      <c r="M98" s="201">
        <v>0</v>
      </c>
      <c r="N98" s="201">
        <v>0.98</v>
      </c>
      <c r="O98" s="201">
        <v>1.65</v>
      </c>
      <c r="P98" s="201">
        <v>2.2599999999999998</v>
      </c>
      <c r="Q98" s="201">
        <v>0.18</v>
      </c>
      <c r="R98" s="201">
        <v>0.17</v>
      </c>
      <c r="S98" s="201">
        <v>0.22</v>
      </c>
      <c r="T98" s="201">
        <v>0</v>
      </c>
      <c r="U98" s="201">
        <v>9.5299999999999994</v>
      </c>
      <c r="V98" s="201">
        <v>1.89</v>
      </c>
      <c r="W98" s="201">
        <v>0.38</v>
      </c>
      <c r="X98" s="201">
        <v>1.23</v>
      </c>
      <c r="Y98" s="201">
        <v>0</v>
      </c>
      <c r="Z98" s="201">
        <v>2.31</v>
      </c>
      <c r="AA98" s="201">
        <v>0.75</v>
      </c>
      <c r="AB98" s="201">
        <v>0</v>
      </c>
      <c r="AC98" s="201">
        <v>7.92</v>
      </c>
      <c r="AD98" s="201">
        <v>4.55</v>
      </c>
      <c r="AE98" s="201">
        <v>0</v>
      </c>
      <c r="AF98" s="201">
        <v>0</v>
      </c>
      <c r="AG98" s="201">
        <v>20.21</v>
      </c>
      <c r="AH98" s="201">
        <v>0</v>
      </c>
      <c r="AI98" s="201">
        <v>3.21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169.2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0.23758000000000015</v>
      </c>
      <c r="E99">
        <f t="shared" si="0"/>
        <v>0</v>
      </c>
      <c r="F99">
        <f t="shared" si="0"/>
        <v>0</v>
      </c>
      <c r="G99">
        <f t="shared" si="0"/>
        <v>0.39682499999999998</v>
      </c>
      <c r="H99">
        <f t="shared" si="0"/>
        <v>0</v>
      </c>
      <c r="I99">
        <f t="shared" si="0"/>
        <v>0</v>
      </c>
      <c r="J99">
        <f t="shared" si="0"/>
        <v>0.49377499999999946</v>
      </c>
      <c r="K99">
        <f t="shared" si="0"/>
        <v>1.4504700000000008</v>
      </c>
      <c r="L99">
        <f t="shared" si="0"/>
        <v>0.68507750000000156</v>
      </c>
      <c r="M99">
        <f t="shared" si="0"/>
        <v>0</v>
      </c>
      <c r="N99">
        <f t="shared" si="0"/>
        <v>2.3520000000000006E-2</v>
      </c>
      <c r="O99">
        <f t="shared" si="0"/>
        <v>3.9672500000000069E-2</v>
      </c>
      <c r="P99">
        <f t="shared" si="0"/>
        <v>5.428749999999994E-2</v>
      </c>
      <c r="Q99">
        <f t="shared" si="0"/>
        <v>2.8920000000000064E-2</v>
      </c>
      <c r="R99">
        <f t="shared" si="0"/>
        <v>2.4310000000000012E-2</v>
      </c>
      <c r="S99">
        <f t="shared" si="0"/>
        <v>3.1627500000000017E-2</v>
      </c>
      <c r="T99">
        <f t="shared" si="0"/>
        <v>0</v>
      </c>
      <c r="U99">
        <f t="shared" si="0"/>
        <v>0.21125499999999992</v>
      </c>
      <c r="V99">
        <f t="shared" si="0"/>
        <v>3.2210000000000016E-2</v>
      </c>
      <c r="W99">
        <f t="shared" si="0"/>
        <v>9.2350000000000071E-3</v>
      </c>
      <c r="X99">
        <f t="shared" si="0"/>
        <v>2.9642500000000023E-2</v>
      </c>
      <c r="Y99">
        <f t="shared" si="0"/>
        <v>0</v>
      </c>
      <c r="Z99">
        <f t="shared" si="0"/>
        <v>0.10839000000000003</v>
      </c>
      <c r="AA99">
        <f t="shared" si="0"/>
        <v>0.13022999999999993</v>
      </c>
      <c r="AB99">
        <f t="shared" si="0"/>
        <v>0</v>
      </c>
      <c r="AC99">
        <f t="shared" si="0"/>
        <v>4.6887499999999985E-2</v>
      </c>
      <c r="AD99">
        <f t="shared" si="0"/>
        <v>0.19521999999999948</v>
      </c>
      <c r="AE99">
        <f t="shared" si="0"/>
        <v>0</v>
      </c>
      <c r="AF99">
        <f t="shared" si="0"/>
        <v>0</v>
      </c>
      <c r="AG99">
        <f t="shared" si="0"/>
        <v>0.47683250000000016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0.21906250000000008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4.0716000000000072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7.25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17.510000000000002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7.25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17.510000000000002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7.25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17.510000000000002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7.36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17.510000000000002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7.36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17.510000000000002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7.36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17.510000000000002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7.36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17.510000000000002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7.36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17.510000000000002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7.36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17.510000000000002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7.36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17.510000000000002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7.36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17.510000000000002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7.36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17.510000000000002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7.36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17.510000000000002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7.36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17.510000000000002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7.36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17.510000000000002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7.36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17.510000000000002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7.36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17.510000000000002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7.36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17.510000000000002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7.36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17.510000000000002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7.36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17.510000000000002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7.36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17.510000000000002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7.36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17.510000000000002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7.36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17.510000000000002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7.36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17.510000000000002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7.36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17.510000000000002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7.36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17.510000000000002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7.36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17.510000000000002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7.36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17.510000000000002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7.36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17.510000000000002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7.36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17.510000000000002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7.36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17.510000000000002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7.36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17.510000000000002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7.36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17.510000000000002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7.36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17.510000000000002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7.36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17.510000000000002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7.36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17.510000000000002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7.36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17.149999999999999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7.36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17.149999999999999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7.36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17.149999999999999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7.36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17.149999999999999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7.48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17.149999999999999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7.48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17.149999999999999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7.48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17.149999999999999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7.48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17.149999999999999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7.48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17.149999999999999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7.48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17.149999999999999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7.48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17.149999999999999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7.48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17.149999999999999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7.61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7.61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7.61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7.61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7.61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7.85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7.85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7.85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7.79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7.79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7.79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16.78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7.79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16.78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7.79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16.78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7.79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16.78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7.79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16.78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7.79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16.78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7.79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16.78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7.79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16.78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7.79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16.78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7.79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16.78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7.79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16.78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7.79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16.78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7.79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16.78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7.79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16.78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7.79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17.149999999999999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7.79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17.149999999999999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7.67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17.149999999999999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7.67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17.149999999999999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7.67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17.149999999999999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7.67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17.149999999999999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7.67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17.149999999999999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7.67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17.149999999999999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7.67</v>
      </c>
      <c r="AH83" s="201">
        <v>0</v>
      </c>
      <c r="AI83" s="201">
        <v>1.21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17.149999999999999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7.67</v>
      </c>
      <c r="AH84" s="201">
        <v>0</v>
      </c>
      <c r="AI84" s="201">
        <v>1.21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17.149999999999999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7.67</v>
      </c>
      <c r="AH85" s="201">
        <v>0</v>
      </c>
      <c r="AI85" s="201">
        <v>1.21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17.149999999999999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7.67</v>
      </c>
      <c r="AH86" s="201">
        <v>0</v>
      </c>
      <c r="AI86" s="201">
        <v>1.21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17.149999999999999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7.67</v>
      </c>
      <c r="AH87" s="201">
        <v>0</v>
      </c>
      <c r="AI87" s="201">
        <v>1.21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17.149999999999999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7.67</v>
      </c>
      <c r="AH88" s="201">
        <v>0</v>
      </c>
      <c r="AI88" s="201">
        <v>1.21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17.149999999999999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7.67</v>
      </c>
      <c r="AH89" s="201">
        <v>0</v>
      </c>
      <c r="AI89" s="201">
        <v>1.21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17.149999999999999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7.67</v>
      </c>
      <c r="AH90" s="201">
        <v>0</v>
      </c>
      <c r="AI90" s="201">
        <v>1.21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17.149999999999999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7.55</v>
      </c>
      <c r="AH91" s="201">
        <v>0</v>
      </c>
      <c r="AI91" s="201">
        <v>1.21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17.149999999999999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7.55</v>
      </c>
      <c r="AH92" s="201">
        <v>0</v>
      </c>
      <c r="AI92" s="201">
        <v>1.21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17.149999999999999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7.55</v>
      </c>
      <c r="AH93" s="201">
        <v>0</v>
      </c>
      <c r="AI93" s="201">
        <v>1.21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17.149999999999999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7.55</v>
      </c>
      <c r="AH94" s="201">
        <v>0</v>
      </c>
      <c r="AI94" s="201">
        <v>1.21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17.149999999999999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7.55</v>
      </c>
      <c r="AH95" s="201">
        <v>0</v>
      </c>
      <c r="AI95" s="201">
        <v>1.21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17.149999999999999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7.55</v>
      </c>
      <c r="AH96" s="201">
        <v>0</v>
      </c>
      <c r="AI96" s="201">
        <v>1.21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17.149999999999999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7.67</v>
      </c>
      <c r="AH97" s="201">
        <v>0</v>
      </c>
      <c r="AI97" s="201">
        <v>1.21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17.149999999999999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7.67</v>
      </c>
      <c r="AH98" s="201">
        <v>0</v>
      </c>
      <c r="AI98" s="201">
        <v>1.21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17.149999999999999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0.18093749999999992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0.41262000000000026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7.97</v>
      </c>
      <c r="H3" s="201">
        <v>0</v>
      </c>
      <c r="I3" s="201">
        <v>0</v>
      </c>
      <c r="J3" s="201">
        <v>10.29</v>
      </c>
      <c r="K3" s="201">
        <v>0.09</v>
      </c>
      <c r="L3" s="201">
        <v>2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2.67</v>
      </c>
      <c r="AE3" s="201">
        <v>0</v>
      </c>
      <c r="AF3" s="201">
        <v>0</v>
      </c>
      <c r="AG3" s="201">
        <v>35.909999999999997</v>
      </c>
      <c r="AH3" s="201">
        <v>0</v>
      </c>
      <c r="AI3" s="201">
        <v>6.01</v>
      </c>
      <c r="AJ3" s="201">
        <v>0</v>
      </c>
      <c r="AK3" s="201">
        <v>4.3499999999999996</v>
      </c>
      <c r="AL3" s="201">
        <v>0</v>
      </c>
      <c r="AM3" s="201">
        <v>0</v>
      </c>
      <c r="AN3" s="201">
        <v>0</v>
      </c>
      <c r="AO3" s="201">
        <v>56.91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0.32</v>
      </c>
      <c r="AV3" s="201">
        <v>0</v>
      </c>
      <c r="AW3" s="201">
        <v>0</v>
      </c>
      <c r="AX3" s="201">
        <v>0</v>
      </c>
      <c r="AY3" s="201">
        <v>0.27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7.97</v>
      </c>
      <c r="H4" s="201">
        <v>0</v>
      </c>
      <c r="I4" s="201">
        <v>0</v>
      </c>
      <c r="J4" s="201">
        <v>10.29</v>
      </c>
      <c r="K4" s="201">
        <v>0.09</v>
      </c>
      <c r="L4" s="201">
        <v>2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2.67</v>
      </c>
      <c r="AE4" s="201">
        <v>0</v>
      </c>
      <c r="AF4" s="201">
        <v>0</v>
      </c>
      <c r="AG4" s="201">
        <v>35.909999999999997</v>
      </c>
      <c r="AH4" s="201">
        <v>0</v>
      </c>
      <c r="AI4" s="201">
        <v>6.01</v>
      </c>
      <c r="AJ4" s="201">
        <v>0</v>
      </c>
      <c r="AK4" s="201">
        <v>4.3499999999999996</v>
      </c>
      <c r="AL4" s="201">
        <v>0</v>
      </c>
      <c r="AM4" s="201">
        <v>0</v>
      </c>
      <c r="AN4" s="201">
        <v>0</v>
      </c>
      <c r="AO4" s="201">
        <v>56.91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0.32</v>
      </c>
      <c r="AV4" s="201">
        <v>0</v>
      </c>
      <c r="AW4" s="201">
        <v>0</v>
      </c>
      <c r="AX4" s="201">
        <v>0</v>
      </c>
      <c r="AY4" s="201">
        <v>0.16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7.97</v>
      </c>
      <c r="H5" s="201">
        <v>0</v>
      </c>
      <c r="I5" s="201">
        <v>0</v>
      </c>
      <c r="J5" s="201">
        <v>10.29</v>
      </c>
      <c r="K5" s="201">
        <v>0.09</v>
      </c>
      <c r="L5" s="201">
        <v>2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2.67</v>
      </c>
      <c r="AE5" s="201">
        <v>0</v>
      </c>
      <c r="AF5" s="201">
        <v>0</v>
      </c>
      <c r="AG5" s="201">
        <v>35.909999999999997</v>
      </c>
      <c r="AH5" s="201">
        <v>0</v>
      </c>
      <c r="AI5" s="201">
        <v>6.01</v>
      </c>
      <c r="AJ5" s="201">
        <v>0</v>
      </c>
      <c r="AK5" s="201">
        <v>4.3499999999999996</v>
      </c>
      <c r="AL5" s="201">
        <v>0</v>
      </c>
      <c r="AM5" s="201">
        <v>0</v>
      </c>
      <c r="AN5" s="201">
        <v>0</v>
      </c>
      <c r="AO5" s="201">
        <v>56.91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0.32</v>
      </c>
      <c r="AV5" s="201">
        <v>0</v>
      </c>
      <c r="AW5" s="201">
        <v>0</v>
      </c>
      <c r="AX5" s="201">
        <v>0</v>
      </c>
      <c r="AY5" s="201">
        <v>0.16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7.97</v>
      </c>
      <c r="H6" s="201">
        <v>0</v>
      </c>
      <c r="I6" s="201">
        <v>0</v>
      </c>
      <c r="J6" s="201">
        <v>10.29</v>
      </c>
      <c r="K6" s="201">
        <v>0.09</v>
      </c>
      <c r="L6" s="201">
        <v>2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2.67</v>
      </c>
      <c r="AE6" s="201">
        <v>0</v>
      </c>
      <c r="AF6" s="201">
        <v>0</v>
      </c>
      <c r="AG6" s="201">
        <v>36.799999999999997</v>
      </c>
      <c r="AH6" s="201">
        <v>0</v>
      </c>
      <c r="AI6" s="201">
        <v>6.01</v>
      </c>
      <c r="AJ6" s="201">
        <v>0</v>
      </c>
      <c r="AK6" s="201">
        <v>4.3499999999999996</v>
      </c>
      <c r="AL6" s="201">
        <v>0</v>
      </c>
      <c r="AM6" s="201">
        <v>0</v>
      </c>
      <c r="AN6" s="201">
        <v>0</v>
      </c>
      <c r="AO6" s="201">
        <v>56.91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0.32</v>
      </c>
      <c r="AV6" s="201">
        <v>0</v>
      </c>
      <c r="AW6" s="201">
        <v>0</v>
      </c>
      <c r="AX6" s="201">
        <v>0</v>
      </c>
      <c r="AY6" s="201">
        <v>0.16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7.97</v>
      </c>
      <c r="H7" s="201">
        <v>0</v>
      </c>
      <c r="I7" s="201">
        <v>0</v>
      </c>
      <c r="J7" s="201">
        <v>10.42</v>
      </c>
      <c r="K7" s="201">
        <v>0.09</v>
      </c>
      <c r="L7" s="201">
        <v>2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2.67</v>
      </c>
      <c r="AE7" s="201">
        <v>0</v>
      </c>
      <c r="AF7" s="201">
        <v>0</v>
      </c>
      <c r="AG7" s="201">
        <v>36.799999999999997</v>
      </c>
      <c r="AH7" s="201">
        <v>0</v>
      </c>
      <c r="AI7" s="201">
        <v>6.01</v>
      </c>
      <c r="AJ7" s="201">
        <v>0</v>
      </c>
      <c r="AK7" s="201">
        <v>4.3499999999999996</v>
      </c>
      <c r="AL7" s="201">
        <v>0</v>
      </c>
      <c r="AM7" s="201">
        <v>0</v>
      </c>
      <c r="AN7" s="201">
        <v>0</v>
      </c>
      <c r="AO7" s="201">
        <v>70.040000000000006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0.32</v>
      </c>
      <c r="AV7" s="201">
        <v>0</v>
      </c>
      <c r="AW7" s="201">
        <v>0</v>
      </c>
      <c r="AX7" s="201">
        <v>0</v>
      </c>
      <c r="AY7" s="201">
        <v>0.16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7.97</v>
      </c>
      <c r="H8" s="201">
        <v>0</v>
      </c>
      <c r="I8" s="201">
        <v>0</v>
      </c>
      <c r="J8" s="201">
        <v>10.42</v>
      </c>
      <c r="K8" s="201">
        <v>0.09</v>
      </c>
      <c r="L8" s="201">
        <v>2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2.67</v>
      </c>
      <c r="AE8" s="201">
        <v>0</v>
      </c>
      <c r="AF8" s="201">
        <v>0</v>
      </c>
      <c r="AG8" s="201">
        <v>36.799999999999997</v>
      </c>
      <c r="AH8" s="201">
        <v>0</v>
      </c>
      <c r="AI8" s="201">
        <v>6.01</v>
      </c>
      <c r="AJ8" s="201">
        <v>0</v>
      </c>
      <c r="AK8" s="201">
        <v>4.3499999999999996</v>
      </c>
      <c r="AL8" s="201">
        <v>0</v>
      </c>
      <c r="AM8" s="201">
        <v>0</v>
      </c>
      <c r="AN8" s="201">
        <v>0</v>
      </c>
      <c r="AO8" s="201">
        <v>70.040000000000006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0.32</v>
      </c>
      <c r="AV8" s="201">
        <v>0</v>
      </c>
      <c r="AW8" s="201">
        <v>0</v>
      </c>
      <c r="AX8" s="201">
        <v>0.03</v>
      </c>
      <c r="AY8" s="201">
        <v>0.16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7.97</v>
      </c>
      <c r="H9" s="201">
        <v>0</v>
      </c>
      <c r="I9" s="201">
        <v>0</v>
      </c>
      <c r="J9" s="201">
        <v>10.42</v>
      </c>
      <c r="K9" s="201">
        <v>0.09</v>
      </c>
      <c r="L9" s="201">
        <v>2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2.67</v>
      </c>
      <c r="AE9" s="201">
        <v>0</v>
      </c>
      <c r="AF9" s="201">
        <v>0</v>
      </c>
      <c r="AG9" s="201">
        <v>36.799999999999997</v>
      </c>
      <c r="AH9" s="201">
        <v>0</v>
      </c>
      <c r="AI9" s="201">
        <v>6.01</v>
      </c>
      <c r="AJ9" s="201">
        <v>0</v>
      </c>
      <c r="AK9" s="201">
        <v>4.3499999999999996</v>
      </c>
      <c r="AL9" s="201">
        <v>0</v>
      </c>
      <c r="AM9" s="201">
        <v>0</v>
      </c>
      <c r="AN9" s="201">
        <v>0</v>
      </c>
      <c r="AO9" s="201">
        <v>70.040000000000006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0.32</v>
      </c>
      <c r="AV9" s="201">
        <v>0</v>
      </c>
      <c r="AW9" s="201">
        <v>0</v>
      </c>
      <c r="AX9" s="201">
        <v>0.03</v>
      </c>
      <c r="AY9" s="201">
        <v>0.16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7.97</v>
      </c>
      <c r="H10" s="201">
        <v>0</v>
      </c>
      <c r="I10" s="201">
        <v>0</v>
      </c>
      <c r="J10" s="201">
        <v>10.42</v>
      </c>
      <c r="K10" s="201">
        <v>0.09</v>
      </c>
      <c r="L10" s="201">
        <v>2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2.67</v>
      </c>
      <c r="AE10" s="201">
        <v>0</v>
      </c>
      <c r="AF10" s="201">
        <v>0</v>
      </c>
      <c r="AG10" s="201">
        <v>36.799999999999997</v>
      </c>
      <c r="AH10" s="201">
        <v>0</v>
      </c>
      <c r="AI10" s="201">
        <v>6.01</v>
      </c>
      <c r="AJ10" s="201">
        <v>0</v>
      </c>
      <c r="AK10" s="201">
        <v>4.3499999999999996</v>
      </c>
      <c r="AL10" s="201">
        <v>0</v>
      </c>
      <c r="AM10" s="201">
        <v>0</v>
      </c>
      <c r="AN10" s="201">
        <v>0</v>
      </c>
      <c r="AO10" s="201">
        <v>70.040000000000006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0.32</v>
      </c>
      <c r="AV10" s="201">
        <v>0</v>
      </c>
      <c r="AW10" s="201">
        <v>0</v>
      </c>
      <c r="AX10" s="201">
        <v>0.03</v>
      </c>
      <c r="AY10" s="201">
        <v>0.16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7.97</v>
      </c>
      <c r="H11" s="201">
        <v>0</v>
      </c>
      <c r="I11" s="201">
        <v>0</v>
      </c>
      <c r="J11" s="201">
        <v>10.42</v>
      </c>
      <c r="K11" s="201">
        <v>0.09</v>
      </c>
      <c r="L11" s="201">
        <v>2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2.67</v>
      </c>
      <c r="AE11" s="201">
        <v>0</v>
      </c>
      <c r="AF11" s="201">
        <v>0</v>
      </c>
      <c r="AG11" s="201">
        <v>36.799999999999997</v>
      </c>
      <c r="AH11" s="201">
        <v>0</v>
      </c>
      <c r="AI11" s="201">
        <v>6.01</v>
      </c>
      <c r="AJ11" s="201">
        <v>0</v>
      </c>
      <c r="AK11" s="201">
        <v>4.3499999999999996</v>
      </c>
      <c r="AL11" s="201">
        <v>0</v>
      </c>
      <c r="AM11" s="201">
        <v>0</v>
      </c>
      <c r="AN11" s="201">
        <v>0</v>
      </c>
      <c r="AO11" s="201">
        <v>70.040000000000006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0.32</v>
      </c>
      <c r="AV11" s="201">
        <v>0</v>
      </c>
      <c r="AW11" s="201">
        <v>0</v>
      </c>
      <c r="AX11" s="201">
        <v>0.03</v>
      </c>
      <c r="AY11" s="201">
        <v>0.16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7.97</v>
      </c>
      <c r="H12" s="201">
        <v>0</v>
      </c>
      <c r="I12" s="201">
        <v>0</v>
      </c>
      <c r="J12" s="201">
        <v>10.42</v>
      </c>
      <c r="K12" s="201">
        <v>0.09</v>
      </c>
      <c r="L12" s="201">
        <v>2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2.67</v>
      </c>
      <c r="AE12" s="201">
        <v>0</v>
      </c>
      <c r="AF12" s="201">
        <v>0</v>
      </c>
      <c r="AG12" s="201">
        <v>36.799999999999997</v>
      </c>
      <c r="AH12" s="201">
        <v>0</v>
      </c>
      <c r="AI12" s="201">
        <v>6.01</v>
      </c>
      <c r="AJ12" s="201">
        <v>0</v>
      </c>
      <c r="AK12" s="201">
        <v>4.3499999999999996</v>
      </c>
      <c r="AL12" s="201">
        <v>0</v>
      </c>
      <c r="AM12" s="201">
        <v>0</v>
      </c>
      <c r="AN12" s="201">
        <v>0</v>
      </c>
      <c r="AO12" s="201">
        <v>70.040000000000006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0.32</v>
      </c>
      <c r="AV12" s="201">
        <v>0</v>
      </c>
      <c r="AW12" s="201">
        <v>0</v>
      </c>
      <c r="AX12" s="201">
        <v>0.03</v>
      </c>
      <c r="AY12" s="201">
        <v>0.16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7.97</v>
      </c>
      <c r="H13" s="201">
        <v>0</v>
      </c>
      <c r="I13" s="201">
        <v>0</v>
      </c>
      <c r="J13" s="201">
        <v>10.42</v>
      </c>
      <c r="K13" s="201">
        <v>0.09</v>
      </c>
      <c r="L13" s="201">
        <v>2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2.67</v>
      </c>
      <c r="AE13" s="201">
        <v>0</v>
      </c>
      <c r="AF13" s="201">
        <v>0</v>
      </c>
      <c r="AG13" s="201">
        <v>36.799999999999997</v>
      </c>
      <c r="AH13" s="201">
        <v>0</v>
      </c>
      <c r="AI13" s="201">
        <v>6.01</v>
      </c>
      <c r="AJ13" s="201">
        <v>0</v>
      </c>
      <c r="AK13" s="201">
        <v>4.3499999999999996</v>
      </c>
      <c r="AL13" s="201">
        <v>0</v>
      </c>
      <c r="AM13" s="201">
        <v>0</v>
      </c>
      <c r="AN13" s="201">
        <v>0</v>
      </c>
      <c r="AO13" s="201">
        <v>70.040000000000006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0.32</v>
      </c>
      <c r="AV13" s="201">
        <v>0</v>
      </c>
      <c r="AW13" s="201">
        <v>0</v>
      </c>
      <c r="AX13" s="201">
        <v>0.03</v>
      </c>
      <c r="AY13" s="201">
        <v>0.28000000000000003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7.97</v>
      </c>
      <c r="H14" s="201">
        <v>0</v>
      </c>
      <c r="I14" s="201">
        <v>0</v>
      </c>
      <c r="J14" s="201">
        <v>10.42</v>
      </c>
      <c r="K14" s="201">
        <v>0.09</v>
      </c>
      <c r="L14" s="201">
        <v>2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2.67</v>
      </c>
      <c r="AE14" s="201">
        <v>0</v>
      </c>
      <c r="AF14" s="201">
        <v>0</v>
      </c>
      <c r="AG14" s="201">
        <v>36.799999999999997</v>
      </c>
      <c r="AH14" s="201">
        <v>0</v>
      </c>
      <c r="AI14" s="201">
        <v>6.01</v>
      </c>
      <c r="AJ14" s="201">
        <v>0</v>
      </c>
      <c r="AK14" s="201">
        <v>4.3499999999999996</v>
      </c>
      <c r="AL14" s="201">
        <v>0</v>
      </c>
      <c r="AM14" s="201">
        <v>0</v>
      </c>
      <c r="AN14" s="201">
        <v>0</v>
      </c>
      <c r="AO14" s="201">
        <v>70.040000000000006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0.32</v>
      </c>
      <c r="AV14" s="201">
        <v>0</v>
      </c>
      <c r="AW14" s="201">
        <v>0</v>
      </c>
      <c r="AX14" s="201">
        <v>0.03</v>
      </c>
      <c r="AY14" s="201">
        <v>0.28999999999999998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10.42</v>
      </c>
      <c r="K15" s="201">
        <v>0.09</v>
      </c>
      <c r="L15" s="201">
        <v>2</v>
      </c>
      <c r="M15" s="201">
        <v>0.09</v>
      </c>
      <c r="N15" s="201">
        <v>0.1</v>
      </c>
      <c r="O15" s="201">
        <v>0.11</v>
      </c>
      <c r="P15" s="201">
        <v>0.18</v>
      </c>
      <c r="Q15" s="201">
        <v>0</v>
      </c>
      <c r="R15" s="201">
        <v>0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2.67</v>
      </c>
      <c r="AE15" s="201">
        <v>0</v>
      </c>
      <c r="AF15" s="201">
        <v>0</v>
      </c>
      <c r="AG15" s="201">
        <v>36.799999999999997</v>
      </c>
      <c r="AH15" s="201">
        <v>0</v>
      </c>
      <c r="AI15" s="201">
        <v>6.01</v>
      </c>
      <c r="AJ15" s="201">
        <v>0</v>
      </c>
      <c r="AK15" s="201">
        <v>4.3499999999999996</v>
      </c>
      <c r="AL15" s="201">
        <v>0</v>
      </c>
      <c r="AM15" s="201">
        <v>0</v>
      </c>
      <c r="AN15" s="201">
        <v>0</v>
      </c>
      <c r="AO15" s="201">
        <v>70.040000000000006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0.32</v>
      </c>
      <c r="AV15" s="201">
        <v>0</v>
      </c>
      <c r="AW15" s="201">
        <v>0</v>
      </c>
      <c r="AX15" s="201">
        <v>0.03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10.42</v>
      </c>
      <c r="K16" s="201">
        <v>0.09</v>
      </c>
      <c r="L16" s="201">
        <v>2</v>
      </c>
      <c r="M16" s="201">
        <v>0.09</v>
      </c>
      <c r="N16" s="201">
        <v>0.1</v>
      </c>
      <c r="O16" s="201">
        <v>0.11</v>
      </c>
      <c r="P16" s="201">
        <v>0.18</v>
      </c>
      <c r="Q16" s="201">
        <v>0</v>
      </c>
      <c r="R16" s="201">
        <v>0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2.67</v>
      </c>
      <c r="AE16" s="201">
        <v>0</v>
      </c>
      <c r="AF16" s="201">
        <v>0</v>
      </c>
      <c r="AG16" s="201">
        <v>36.799999999999997</v>
      </c>
      <c r="AH16" s="201">
        <v>0</v>
      </c>
      <c r="AI16" s="201">
        <v>6.01</v>
      </c>
      <c r="AJ16" s="201">
        <v>0</v>
      </c>
      <c r="AK16" s="201">
        <v>4.3499999999999996</v>
      </c>
      <c r="AL16" s="201">
        <v>0</v>
      </c>
      <c r="AM16" s="201">
        <v>0</v>
      </c>
      <c r="AN16" s="201">
        <v>0</v>
      </c>
      <c r="AO16" s="201">
        <v>70.040000000000006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0.32</v>
      </c>
      <c r="AV16" s="201">
        <v>0</v>
      </c>
      <c r="AW16" s="201">
        <v>0</v>
      </c>
      <c r="AX16" s="201">
        <v>0.03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10.42</v>
      </c>
      <c r="K17" s="201">
        <v>0.09</v>
      </c>
      <c r="L17" s="201">
        <v>2</v>
      </c>
      <c r="M17" s="201">
        <v>0.09</v>
      </c>
      <c r="N17" s="201">
        <v>0.1</v>
      </c>
      <c r="O17" s="201">
        <v>0.11</v>
      </c>
      <c r="P17" s="201">
        <v>0.18</v>
      </c>
      <c r="Q17" s="201">
        <v>0</v>
      </c>
      <c r="R17" s="201">
        <v>0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2.67</v>
      </c>
      <c r="AE17" s="201">
        <v>0</v>
      </c>
      <c r="AF17" s="201">
        <v>0</v>
      </c>
      <c r="AG17" s="201">
        <v>36.799999999999997</v>
      </c>
      <c r="AH17" s="201">
        <v>0</v>
      </c>
      <c r="AI17" s="201">
        <v>6.01</v>
      </c>
      <c r="AJ17" s="201">
        <v>0</v>
      </c>
      <c r="AK17" s="201">
        <v>4.3499999999999996</v>
      </c>
      <c r="AL17" s="201">
        <v>0</v>
      </c>
      <c r="AM17" s="201">
        <v>0</v>
      </c>
      <c r="AN17" s="201">
        <v>0</v>
      </c>
      <c r="AO17" s="201">
        <v>70.040000000000006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0.32</v>
      </c>
      <c r="AV17" s="201">
        <v>0</v>
      </c>
      <c r="AW17" s="201">
        <v>0</v>
      </c>
      <c r="AX17" s="201">
        <v>0.03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10.42</v>
      </c>
      <c r="K18" s="201">
        <v>0.09</v>
      </c>
      <c r="L18" s="201">
        <v>2</v>
      </c>
      <c r="M18" s="201">
        <v>0.09</v>
      </c>
      <c r="N18" s="201">
        <v>0.1</v>
      </c>
      <c r="O18" s="201">
        <v>0.11</v>
      </c>
      <c r="P18" s="201">
        <v>0.18</v>
      </c>
      <c r="Q18" s="201">
        <v>0</v>
      </c>
      <c r="R18" s="201">
        <v>0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2.67</v>
      </c>
      <c r="AE18" s="201">
        <v>0</v>
      </c>
      <c r="AF18" s="201">
        <v>0</v>
      </c>
      <c r="AG18" s="201">
        <v>36.799999999999997</v>
      </c>
      <c r="AH18" s="201">
        <v>0</v>
      </c>
      <c r="AI18" s="201">
        <v>6.01</v>
      </c>
      <c r="AJ18" s="201">
        <v>0</v>
      </c>
      <c r="AK18" s="201">
        <v>4.3499999999999996</v>
      </c>
      <c r="AL18" s="201">
        <v>0</v>
      </c>
      <c r="AM18" s="201">
        <v>0</v>
      </c>
      <c r="AN18" s="201">
        <v>0</v>
      </c>
      <c r="AO18" s="201">
        <v>70.040000000000006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0.32</v>
      </c>
      <c r="AV18" s="201">
        <v>0</v>
      </c>
      <c r="AW18" s="201">
        <v>0</v>
      </c>
      <c r="AX18" s="201">
        <v>0.03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10.42</v>
      </c>
      <c r="K19" s="201">
        <v>0.09</v>
      </c>
      <c r="L19" s="201">
        <v>2</v>
      </c>
      <c r="M19" s="201">
        <v>0.09</v>
      </c>
      <c r="N19" s="201">
        <v>0.1</v>
      </c>
      <c r="O19" s="201">
        <v>0.11</v>
      </c>
      <c r="P19" s="201">
        <v>0.18</v>
      </c>
      <c r="Q19" s="201">
        <v>0</v>
      </c>
      <c r="R19" s="201">
        <v>0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2.67</v>
      </c>
      <c r="AE19" s="201">
        <v>0</v>
      </c>
      <c r="AF19" s="201">
        <v>0</v>
      </c>
      <c r="AG19" s="201">
        <v>36.799999999999997</v>
      </c>
      <c r="AH19" s="201">
        <v>0</v>
      </c>
      <c r="AI19" s="201">
        <v>6.01</v>
      </c>
      <c r="AJ19" s="201">
        <v>0</v>
      </c>
      <c r="AK19" s="201">
        <v>4.3499999999999996</v>
      </c>
      <c r="AL19" s="201">
        <v>0</v>
      </c>
      <c r="AM19" s="201">
        <v>0</v>
      </c>
      <c r="AN19" s="201">
        <v>0</v>
      </c>
      <c r="AO19" s="201">
        <v>70.040000000000006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0.32</v>
      </c>
      <c r="AV19" s="201">
        <v>0</v>
      </c>
      <c r="AW19" s="201">
        <v>0</v>
      </c>
      <c r="AX19" s="201">
        <v>0.03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10.42</v>
      </c>
      <c r="K20" s="201">
        <v>0.09</v>
      </c>
      <c r="L20" s="201">
        <v>2</v>
      </c>
      <c r="M20" s="201">
        <v>0.09</v>
      </c>
      <c r="N20" s="201">
        <v>0.1</v>
      </c>
      <c r="O20" s="201">
        <v>0.11</v>
      </c>
      <c r="P20" s="201">
        <v>0.18</v>
      </c>
      <c r="Q20" s="201">
        <v>0</v>
      </c>
      <c r="R20" s="201">
        <v>0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2.67</v>
      </c>
      <c r="AE20" s="201">
        <v>0</v>
      </c>
      <c r="AF20" s="201">
        <v>0</v>
      </c>
      <c r="AG20" s="201">
        <v>36.799999999999997</v>
      </c>
      <c r="AH20" s="201">
        <v>0</v>
      </c>
      <c r="AI20" s="201">
        <v>6.01</v>
      </c>
      <c r="AJ20" s="201">
        <v>0</v>
      </c>
      <c r="AK20" s="201">
        <v>4.3499999999999996</v>
      </c>
      <c r="AL20" s="201">
        <v>0</v>
      </c>
      <c r="AM20" s="201">
        <v>0</v>
      </c>
      <c r="AN20" s="201">
        <v>0</v>
      </c>
      <c r="AO20" s="201">
        <v>70.040000000000006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0.32</v>
      </c>
      <c r="AV20" s="201">
        <v>0</v>
      </c>
      <c r="AW20" s="201">
        <v>0</v>
      </c>
      <c r="AX20" s="201">
        <v>0.03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10.42</v>
      </c>
      <c r="K21" s="201">
        <v>0.09</v>
      </c>
      <c r="L21" s="201">
        <v>2</v>
      </c>
      <c r="M21" s="201">
        <v>0.09</v>
      </c>
      <c r="N21" s="201">
        <v>0.1</v>
      </c>
      <c r="O21" s="201">
        <v>0.11</v>
      </c>
      <c r="P21" s="201">
        <v>0.18</v>
      </c>
      <c r="Q21" s="201">
        <v>0</v>
      </c>
      <c r="R21" s="201">
        <v>0</v>
      </c>
      <c r="S21" s="201">
        <v>0.02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2.67</v>
      </c>
      <c r="AE21" s="201">
        <v>0</v>
      </c>
      <c r="AF21" s="201">
        <v>0</v>
      </c>
      <c r="AG21" s="201">
        <v>36.799999999999997</v>
      </c>
      <c r="AH21" s="201">
        <v>0</v>
      </c>
      <c r="AI21" s="201">
        <v>6.01</v>
      </c>
      <c r="AJ21" s="201">
        <v>0</v>
      </c>
      <c r="AK21" s="201">
        <v>4.3499999999999996</v>
      </c>
      <c r="AL21" s="201">
        <v>0</v>
      </c>
      <c r="AM21" s="201">
        <v>0</v>
      </c>
      <c r="AN21" s="201">
        <v>0</v>
      </c>
      <c r="AO21" s="201">
        <v>70.040000000000006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0.32</v>
      </c>
      <c r="AV21" s="201">
        <v>0</v>
      </c>
      <c r="AW21" s="201">
        <v>0</v>
      </c>
      <c r="AX21" s="201">
        <v>0.03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10.42</v>
      </c>
      <c r="K22" s="201">
        <v>0.09</v>
      </c>
      <c r="L22" s="201">
        <v>2.3199999999999998</v>
      </c>
      <c r="M22" s="201">
        <v>0.09</v>
      </c>
      <c r="N22" s="201">
        <v>0.1</v>
      </c>
      <c r="O22" s="201">
        <v>0.11</v>
      </c>
      <c r="P22" s="201">
        <v>0.18</v>
      </c>
      <c r="Q22" s="201">
        <v>0</v>
      </c>
      <c r="R22" s="201">
        <v>0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2.67</v>
      </c>
      <c r="AE22" s="201">
        <v>0</v>
      </c>
      <c r="AF22" s="201">
        <v>0</v>
      </c>
      <c r="AG22" s="201">
        <v>36.799999999999997</v>
      </c>
      <c r="AH22" s="201">
        <v>0</v>
      </c>
      <c r="AI22" s="201">
        <v>6.01</v>
      </c>
      <c r="AJ22" s="201">
        <v>0</v>
      </c>
      <c r="AK22" s="201">
        <v>4.3499999999999996</v>
      </c>
      <c r="AL22" s="201">
        <v>0</v>
      </c>
      <c r="AM22" s="201">
        <v>0</v>
      </c>
      <c r="AN22" s="201">
        <v>0</v>
      </c>
      <c r="AO22" s="201">
        <v>70.040000000000006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0.32</v>
      </c>
      <c r="AV22" s="201">
        <v>0</v>
      </c>
      <c r="AW22" s="201">
        <v>0</v>
      </c>
      <c r="AX22" s="201">
        <v>0.03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10.42</v>
      </c>
      <c r="K23" s="201">
        <v>0.09</v>
      </c>
      <c r="L23" s="201">
        <v>2.14</v>
      </c>
      <c r="M23" s="201">
        <v>0.09</v>
      </c>
      <c r="N23" s="201">
        <v>0.1</v>
      </c>
      <c r="O23" s="201">
        <v>0.11</v>
      </c>
      <c r="P23" s="201">
        <v>0.18</v>
      </c>
      <c r="Q23" s="201">
        <v>0</v>
      </c>
      <c r="R23" s="201">
        <v>0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2.67</v>
      </c>
      <c r="AE23" s="201">
        <v>0</v>
      </c>
      <c r="AF23" s="201">
        <v>0</v>
      </c>
      <c r="AG23" s="201">
        <v>36.799999999999997</v>
      </c>
      <c r="AH23" s="201">
        <v>0</v>
      </c>
      <c r="AI23" s="201">
        <v>6.01</v>
      </c>
      <c r="AJ23" s="201">
        <v>0</v>
      </c>
      <c r="AK23" s="201">
        <v>4.3499999999999996</v>
      </c>
      <c r="AL23" s="201">
        <v>0</v>
      </c>
      <c r="AM23" s="201">
        <v>0</v>
      </c>
      <c r="AN23" s="201">
        <v>0</v>
      </c>
      <c r="AO23" s="201">
        <v>70.040000000000006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0.32</v>
      </c>
      <c r="AV23" s="201">
        <v>0</v>
      </c>
      <c r="AW23" s="201">
        <v>0</v>
      </c>
      <c r="AX23" s="201">
        <v>0.03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10.42</v>
      </c>
      <c r="K24" s="201">
        <v>0.09</v>
      </c>
      <c r="L24" s="201">
        <v>2.34</v>
      </c>
      <c r="M24" s="201">
        <v>0.09</v>
      </c>
      <c r="N24" s="201">
        <v>0.1</v>
      </c>
      <c r="O24" s="201">
        <v>0.11</v>
      </c>
      <c r="P24" s="201">
        <v>0.18</v>
      </c>
      <c r="Q24" s="201">
        <v>0</v>
      </c>
      <c r="R24" s="201">
        <v>0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2.67</v>
      </c>
      <c r="AE24" s="201">
        <v>0</v>
      </c>
      <c r="AF24" s="201">
        <v>0</v>
      </c>
      <c r="AG24" s="201">
        <v>36.799999999999997</v>
      </c>
      <c r="AH24" s="201">
        <v>0</v>
      </c>
      <c r="AI24" s="201">
        <v>6.01</v>
      </c>
      <c r="AJ24" s="201">
        <v>0</v>
      </c>
      <c r="AK24" s="201">
        <v>4.3499999999999996</v>
      </c>
      <c r="AL24" s="201">
        <v>0</v>
      </c>
      <c r="AM24" s="201">
        <v>0</v>
      </c>
      <c r="AN24" s="201">
        <v>0</v>
      </c>
      <c r="AO24" s="201">
        <v>70.040000000000006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0.32</v>
      </c>
      <c r="AV24" s="201">
        <v>0</v>
      </c>
      <c r="AW24" s="201">
        <v>0</v>
      </c>
      <c r="AX24" s="201">
        <v>0.03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10.42</v>
      </c>
      <c r="K25" s="201">
        <v>0.09</v>
      </c>
      <c r="L25" s="201">
        <v>2</v>
      </c>
      <c r="M25" s="201">
        <v>0.09</v>
      </c>
      <c r="N25" s="201">
        <v>0.1</v>
      </c>
      <c r="O25" s="201">
        <v>0.11</v>
      </c>
      <c r="P25" s="201">
        <v>0.18</v>
      </c>
      <c r="Q25" s="201">
        <v>0</v>
      </c>
      <c r="R25" s="201">
        <v>0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2.67</v>
      </c>
      <c r="AE25" s="201">
        <v>0</v>
      </c>
      <c r="AF25" s="201">
        <v>0</v>
      </c>
      <c r="AG25" s="201">
        <v>36.799999999999997</v>
      </c>
      <c r="AH25" s="201">
        <v>0</v>
      </c>
      <c r="AI25" s="201">
        <v>6.01</v>
      </c>
      <c r="AJ25" s="201">
        <v>0</v>
      </c>
      <c r="AK25" s="201">
        <v>4.3499999999999996</v>
      </c>
      <c r="AL25" s="201">
        <v>0</v>
      </c>
      <c r="AM25" s="201">
        <v>0</v>
      </c>
      <c r="AN25" s="201">
        <v>0</v>
      </c>
      <c r="AO25" s="201">
        <v>70.040000000000006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0.32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10.42</v>
      </c>
      <c r="K26" s="201">
        <v>0.09</v>
      </c>
      <c r="L26" s="201">
        <v>2</v>
      </c>
      <c r="M26" s="201">
        <v>0.09</v>
      </c>
      <c r="N26" s="201">
        <v>0.1</v>
      </c>
      <c r="O26" s="201">
        <v>0.11</v>
      </c>
      <c r="P26" s="201">
        <v>0.18</v>
      </c>
      <c r="Q26" s="201">
        <v>0</v>
      </c>
      <c r="R26" s="201">
        <v>0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2.67</v>
      </c>
      <c r="AE26" s="201">
        <v>0</v>
      </c>
      <c r="AF26" s="201">
        <v>0</v>
      </c>
      <c r="AG26" s="201">
        <v>36.799999999999997</v>
      </c>
      <c r="AH26" s="201">
        <v>0</v>
      </c>
      <c r="AI26" s="201">
        <v>6.01</v>
      </c>
      <c r="AJ26" s="201">
        <v>0</v>
      </c>
      <c r="AK26" s="201">
        <v>4.3499999999999996</v>
      </c>
      <c r="AL26" s="201">
        <v>0</v>
      </c>
      <c r="AM26" s="201">
        <v>0</v>
      </c>
      <c r="AN26" s="201">
        <v>0</v>
      </c>
      <c r="AO26" s="201">
        <v>70.040000000000006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0.32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10.42</v>
      </c>
      <c r="K27" s="201">
        <v>0.09</v>
      </c>
      <c r="L27" s="201">
        <v>2</v>
      </c>
      <c r="M27" s="201">
        <v>0.09</v>
      </c>
      <c r="N27" s="201">
        <v>0.1</v>
      </c>
      <c r="O27" s="201">
        <v>0.11</v>
      </c>
      <c r="P27" s="201">
        <v>0.18</v>
      </c>
      <c r="Q27" s="201">
        <v>0</v>
      </c>
      <c r="R27" s="201">
        <v>0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2.67</v>
      </c>
      <c r="AE27" s="201">
        <v>0</v>
      </c>
      <c r="AF27" s="201">
        <v>0</v>
      </c>
      <c r="AG27" s="201">
        <v>36.799999999999997</v>
      </c>
      <c r="AH27" s="201">
        <v>0</v>
      </c>
      <c r="AI27" s="201">
        <v>6.01</v>
      </c>
      <c r="AJ27" s="201">
        <v>0</v>
      </c>
      <c r="AK27" s="201">
        <v>4.3499999999999996</v>
      </c>
      <c r="AL27" s="201">
        <v>0</v>
      </c>
      <c r="AM27" s="201">
        <v>0</v>
      </c>
      <c r="AN27" s="201">
        <v>0</v>
      </c>
      <c r="AO27" s="201">
        <v>70.040000000000006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0.32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10.42</v>
      </c>
      <c r="K28" s="201">
        <v>0.09</v>
      </c>
      <c r="L28" s="201">
        <v>1.73</v>
      </c>
      <c r="M28" s="201">
        <v>0.09</v>
      </c>
      <c r="N28" s="201">
        <v>0.1</v>
      </c>
      <c r="O28" s="201">
        <v>0.11</v>
      </c>
      <c r="P28" s="201">
        <v>0.18</v>
      </c>
      <c r="Q28" s="201">
        <v>0</v>
      </c>
      <c r="R28" s="201">
        <v>0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2.67</v>
      </c>
      <c r="AE28" s="201">
        <v>0</v>
      </c>
      <c r="AF28" s="201">
        <v>0</v>
      </c>
      <c r="AG28" s="201">
        <v>36.799999999999997</v>
      </c>
      <c r="AH28" s="201">
        <v>0</v>
      </c>
      <c r="AI28" s="201">
        <v>6.01</v>
      </c>
      <c r="AJ28" s="201">
        <v>0</v>
      </c>
      <c r="AK28" s="201">
        <v>4.3499999999999996</v>
      </c>
      <c r="AL28" s="201">
        <v>0</v>
      </c>
      <c r="AM28" s="201">
        <v>0</v>
      </c>
      <c r="AN28" s="201">
        <v>0</v>
      </c>
      <c r="AO28" s="201">
        <v>70.040000000000006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0.32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10.42</v>
      </c>
      <c r="K29" s="201">
        <v>0.09</v>
      </c>
      <c r="L29" s="201">
        <v>0.66</v>
      </c>
      <c r="M29" s="201">
        <v>0.09</v>
      </c>
      <c r="N29" s="201">
        <v>0.1</v>
      </c>
      <c r="O29" s="201">
        <v>0.11</v>
      </c>
      <c r="P29" s="201">
        <v>0.18</v>
      </c>
      <c r="Q29" s="201">
        <v>0</v>
      </c>
      <c r="R29" s="201">
        <v>0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2.67</v>
      </c>
      <c r="AE29" s="201">
        <v>0</v>
      </c>
      <c r="AF29" s="201">
        <v>0</v>
      </c>
      <c r="AG29" s="201">
        <v>36.799999999999997</v>
      </c>
      <c r="AH29" s="201">
        <v>0</v>
      </c>
      <c r="AI29" s="201">
        <v>6.01</v>
      </c>
      <c r="AJ29" s="201">
        <v>0</v>
      </c>
      <c r="AK29" s="201">
        <v>4.3499999999999996</v>
      </c>
      <c r="AL29" s="201">
        <v>0</v>
      </c>
      <c r="AM29" s="201">
        <v>0</v>
      </c>
      <c r="AN29" s="201">
        <v>0</v>
      </c>
      <c r="AO29" s="201">
        <v>70.040000000000006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0.32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10.42</v>
      </c>
      <c r="K30" s="201">
        <v>0.09</v>
      </c>
      <c r="L30" s="201">
        <v>1.69</v>
      </c>
      <c r="M30" s="201">
        <v>0.09</v>
      </c>
      <c r="N30" s="201">
        <v>0.1</v>
      </c>
      <c r="O30" s="201">
        <v>0.11</v>
      </c>
      <c r="P30" s="201">
        <v>0.18</v>
      </c>
      <c r="Q30" s="201">
        <v>0</v>
      </c>
      <c r="R30" s="201">
        <v>0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2.67</v>
      </c>
      <c r="AE30" s="201">
        <v>0</v>
      </c>
      <c r="AF30" s="201">
        <v>0</v>
      </c>
      <c r="AG30" s="201">
        <v>36.799999999999997</v>
      </c>
      <c r="AH30" s="201">
        <v>0</v>
      </c>
      <c r="AI30" s="201">
        <v>6.01</v>
      </c>
      <c r="AJ30" s="201">
        <v>0</v>
      </c>
      <c r="AK30" s="201">
        <v>4.3499999999999996</v>
      </c>
      <c r="AL30" s="201">
        <v>0</v>
      </c>
      <c r="AM30" s="201">
        <v>0</v>
      </c>
      <c r="AN30" s="201">
        <v>0</v>
      </c>
      <c r="AO30" s="201">
        <v>70.040000000000006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0.32</v>
      </c>
      <c r="AV30" s="201">
        <v>0</v>
      </c>
      <c r="AW30" s="201">
        <v>0</v>
      </c>
      <c r="AX30" s="201">
        <v>0.03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10.29</v>
      </c>
      <c r="K31" s="201">
        <v>0.09</v>
      </c>
      <c r="L31" s="201">
        <v>1.69</v>
      </c>
      <c r="M31" s="201">
        <v>0.09</v>
      </c>
      <c r="N31" s="201">
        <v>0.1</v>
      </c>
      <c r="O31" s="201">
        <v>0.11</v>
      </c>
      <c r="P31" s="201">
        <v>0.18</v>
      </c>
      <c r="Q31" s="201">
        <v>0</v>
      </c>
      <c r="R31" s="201">
        <v>0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2.67</v>
      </c>
      <c r="AE31" s="201">
        <v>0</v>
      </c>
      <c r="AF31" s="201">
        <v>0</v>
      </c>
      <c r="AG31" s="201">
        <v>36.799999999999997</v>
      </c>
      <c r="AH31" s="201">
        <v>0</v>
      </c>
      <c r="AI31" s="201">
        <v>6.01</v>
      </c>
      <c r="AJ31" s="201">
        <v>0</v>
      </c>
      <c r="AK31" s="201">
        <v>4.4800000000000004</v>
      </c>
      <c r="AL31" s="201">
        <v>0</v>
      </c>
      <c r="AM31" s="201">
        <v>0</v>
      </c>
      <c r="AN31" s="201">
        <v>0</v>
      </c>
      <c r="AO31" s="201">
        <v>70.040000000000006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0.32</v>
      </c>
      <c r="AV31" s="201">
        <v>0</v>
      </c>
      <c r="AW31" s="201">
        <v>0</v>
      </c>
      <c r="AX31" s="201">
        <v>0.03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10.29</v>
      </c>
      <c r="K32" s="201">
        <v>0.09</v>
      </c>
      <c r="L32" s="201">
        <v>2</v>
      </c>
      <c r="M32" s="201">
        <v>0.09</v>
      </c>
      <c r="N32" s="201">
        <v>0.1</v>
      </c>
      <c r="O32" s="201">
        <v>0.11</v>
      </c>
      <c r="P32" s="201">
        <v>0.18</v>
      </c>
      <c r="Q32" s="201">
        <v>0</v>
      </c>
      <c r="R32" s="201">
        <v>0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2.67</v>
      </c>
      <c r="AE32" s="201">
        <v>0</v>
      </c>
      <c r="AF32" s="201">
        <v>0</v>
      </c>
      <c r="AG32" s="201">
        <v>36.799999999999997</v>
      </c>
      <c r="AH32" s="201">
        <v>0</v>
      </c>
      <c r="AI32" s="201">
        <v>6.01</v>
      </c>
      <c r="AJ32" s="201">
        <v>0</v>
      </c>
      <c r="AK32" s="201">
        <v>4.4800000000000004</v>
      </c>
      <c r="AL32" s="201">
        <v>0</v>
      </c>
      <c r="AM32" s="201">
        <v>0</v>
      </c>
      <c r="AN32" s="201">
        <v>0</v>
      </c>
      <c r="AO32" s="201">
        <v>70.040000000000006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0.32</v>
      </c>
      <c r="AV32" s="201">
        <v>0</v>
      </c>
      <c r="AW32" s="201">
        <v>0</v>
      </c>
      <c r="AX32" s="201">
        <v>0.03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10.29</v>
      </c>
      <c r="K33" s="201">
        <v>0.09</v>
      </c>
      <c r="L33" s="201">
        <v>2</v>
      </c>
      <c r="M33" s="201">
        <v>0.09</v>
      </c>
      <c r="N33" s="201">
        <v>0.1</v>
      </c>
      <c r="O33" s="201">
        <v>0.11</v>
      </c>
      <c r="P33" s="201">
        <v>0.18</v>
      </c>
      <c r="Q33" s="201">
        <v>0</v>
      </c>
      <c r="R33" s="201">
        <v>0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2.67</v>
      </c>
      <c r="AE33" s="201">
        <v>0</v>
      </c>
      <c r="AF33" s="201">
        <v>0</v>
      </c>
      <c r="AG33" s="201">
        <v>36.799999999999997</v>
      </c>
      <c r="AH33" s="201">
        <v>0</v>
      </c>
      <c r="AI33" s="201">
        <v>6.01</v>
      </c>
      <c r="AJ33" s="201">
        <v>0</v>
      </c>
      <c r="AK33" s="201">
        <v>4.4800000000000004</v>
      </c>
      <c r="AL33" s="201">
        <v>0</v>
      </c>
      <c r="AM33" s="201">
        <v>0</v>
      </c>
      <c r="AN33" s="201">
        <v>0</v>
      </c>
      <c r="AO33" s="201">
        <v>70.040000000000006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0.32</v>
      </c>
      <c r="AV33" s="201">
        <v>0</v>
      </c>
      <c r="AW33" s="201">
        <v>0</v>
      </c>
      <c r="AX33" s="201">
        <v>0.03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10.29</v>
      </c>
      <c r="K34" s="201">
        <v>0.09</v>
      </c>
      <c r="L34" s="201">
        <v>2</v>
      </c>
      <c r="M34" s="201">
        <v>0.09</v>
      </c>
      <c r="N34" s="201">
        <v>0.1</v>
      </c>
      <c r="O34" s="201">
        <v>0.11</v>
      </c>
      <c r="P34" s="201">
        <v>0.18</v>
      </c>
      <c r="Q34" s="201">
        <v>0</v>
      </c>
      <c r="R34" s="201">
        <v>0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2.67</v>
      </c>
      <c r="AE34" s="201">
        <v>0</v>
      </c>
      <c r="AF34" s="201">
        <v>0</v>
      </c>
      <c r="AG34" s="201">
        <v>36.799999999999997</v>
      </c>
      <c r="AH34" s="201">
        <v>0</v>
      </c>
      <c r="AI34" s="201">
        <v>6.01</v>
      </c>
      <c r="AJ34" s="201">
        <v>0</v>
      </c>
      <c r="AK34" s="201">
        <v>4.4800000000000004</v>
      </c>
      <c r="AL34" s="201">
        <v>0</v>
      </c>
      <c r="AM34" s="201">
        <v>0</v>
      </c>
      <c r="AN34" s="201">
        <v>0</v>
      </c>
      <c r="AO34" s="201">
        <v>70.040000000000006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0.32</v>
      </c>
      <c r="AV34" s="201">
        <v>0</v>
      </c>
      <c r="AW34" s="201">
        <v>0</v>
      </c>
      <c r="AX34" s="201">
        <v>0.03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10.29</v>
      </c>
      <c r="K35" s="201">
        <v>0.09</v>
      </c>
      <c r="L35" s="201">
        <v>2</v>
      </c>
      <c r="M35" s="201">
        <v>0.09</v>
      </c>
      <c r="N35" s="201">
        <v>0.1</v>
      </c>
      <c r="O35" s="201">
        <v>0.11</v>
      </c>
      <c r="P35" s="201">
        <v>0.18</v>
      </c>
      <c r="Q35" s="201">
        <v>0</v>
      </c>
      <c r="R35" s="201">
        <v>0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2.67</v>
      </c>
      <c r="AE35" s="201">
        <v>0</v>
      </c>
      <c r="AF35" s="201">
        <v>0</v>
      </c>
      <c r="AG35" s="201">
        <v>36.799999999999997</v>
      </c>
      <c r="AH35" s="201">
        <v>0</v>
      </c>
      <c r="AI35" s="201">
        <v>6.01</v>
      </c>
      <c r="AJ35" s="201">
        <v>0</v>
      </c>
      <c r="AK35" s="201">
        <v>4.4800000000000004</v>
      </c>
      <c r="AL35" s="201">
        <v>0</v>
      </c>
      <c r="AM35" s="201">
        <v>0</v>
      </c>
      <c r="AN35" s="201">
        <v>0</v>
      </c>
      <c r="AO35" s="201">
        <v>70.040000000000006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0.32</v>
      </c>
      <c r="AV35" s="201">
        <v>0</v>
      </c>
      <c r="AW35" s="201">
        <v>0</v>
      </c>
      <c r="AX35" s="201">
        <v>0.03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10.29</v>
      </c>
      <c r="K36" s="201">
        <v>0.09</v>
      </c>
      <c r="L36" s="201">
        <v>2</v>
      </c>
      <c r="M36" s="201">
        <v>0.09</v>
      </c>
      <c r="N36" s="201">
        <v>0.1</v>
      </c>
      <c r="O36" s="201">
        <v>0.11</v>
      </c>
      <c r="P36" s="201">
        <v>0.18</v>
      </c>
      <c r="Q36" s="201">
        <v>0</v>
      </c>
      <c r="R36" s="201">
        <v>0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2.67</v>
      </c>
      <c r="AE36" s="201">
        <v>0</v>
      </c>
      <c r="AF36" s="201">
        <v>0</v>
      </c>
      <c r="AG36" s="201">
        <v>36.799999999999997</v>
      </c>
      <c r="AH36" s="201">
        <v>0</v>
      </c>
      <c r="AI36" s="201">
        <v>6.01</v>
      </c>
      <c r="AJ36" s="201">
        <v>0</v>
      </c>
      <c r="AK36" s="201">
        <v>4.4800000000000004</v>
      </c>
      <c r="AL36" s="201">
        <v>0</v>
      </c>
      <c r="AM36" s="201">
        <v>0</v>
      </c>
      <c r="AN36" s="201">
        <v>0</v>
      </c>
      <c r="AO36" s="201">
        <v>70.040000000000006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0.32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10.29</v>
      </c>
      <c r="K37" s="201">
        <v>0.09</v>
      </c>
      <c r="L37" s="201">
        <v>2</v>
      </c>
      <c r="M37" s="201">
        <v>0.09</v>
      </c>
      <c r="N37" s="201">
        <v>0.1</v>
      </c>
      <c r="O37" s="201">
        <v>0.11</v>
      </c>
      <c r="P37" s="201">
        <v>0.18</v>
      </c>
      <c r="Q37" s="201">
        <v>0</v>
      </c>
      <c r="R37" s="201">
        <v>0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2.67</v>
      </c>
      <c r="AE37" s="201">
        <v>0</v>
      </c>
      <c r="AF37" s="201">
        <v>0</v>
      </c>
      <c r="AG37" s="201">
        <v>36.799999999999997</v>
      </c>
      <c r="AH37" s="201">
        <v>0</v>
      </c>
      <c r="AI37" s="201">
        <v>6.01</v>
      </c>
      <c r="AJ37" s="201">
        <v>0</v>
      </c>
      <c r="AK37" s="201">
        <v>3.81</v>
      </c>
      <c r="AL37" s="201">
        <v>0</v>
      </c>
      <c r="AM37" s="201">
        <v>0</v>
      </c>
      <c r="AN37" s="201">
        <v>0</v>
      </c>
      <c r="AO37" s="201">
        <v>70.040000000000006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0.32</v>
      </c>
      <c r="AV37" s="201">
        <v>0</v>
      </c>
      <c r="AW37" s="201">
        <v>0</v>
      </c>
      <c r="AX37" s="201">
        <v>0.02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10.29</v>
      </c>
      <c r="K38" s="201">
        <v>0.09</v>
      </c>
      <c r="L38" s="201">
        <v>2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2.67</v>
      </c>
      <c r="AE38" s="201">
        <v>0</v>
      </c>
      <c r="AF38" s="201">
        <v>0</v>
      </c>
      <c r="AG38" s="201">
        <v>36.799999999999997</v>
      </c>
      <c r="AH38" s="201">
        <v>0</v>
      </c>
      <c r="AI38" s="201">
        <v>6.01</v>
      </c>
      <c r="AJ38" s="201">
        <v>0</v>
      </c>
      <c r="AK38" s="201">
        <v>3.81</v>
      </c>
      <c r="AL38" s="201">
        <v>0</v>
      </c>
      <c r="AM38" s="201">
        <v>0</v>
      </c>
      <c r="AN38" s="201">
        <v>0</v>
      </c>
      <c r="AO38" s="201">
        <v>70.040000000000006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0.32</v>
      </c>
      <c r="AV38" s="201">
        <v>0</v>
      </c>
      <c r="AW38" s="201">
        <v>0</v>
      </c>
      <c r="AX38" s="201">
        <v>0.02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0.09</v>
      </c>
      <c r="L39" s="201">
        <v>2</v>
      </c>
      <c r="M39" s="201">
        <v>0.09</v>
      </c>
      <c r="N39" s="201">
        <v>0.1</v>
      </c>
      <c r="O39" s="201">
        <v>0.11</v>
      </c>
      <c r="P39" s="201">
        <v>0.18</v>
      </c>
      <c r="Q39" s="201">
        <v>0</v>
      </c>
      <c r="R39" s="201">
        <v>0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2.67</v>
      </c>
      <c r="AE39" s="201">
        <v>0</v>
      </c>
      <c r="AF39" s="201">
        <v>0</v>
      </c>
      <c r="AG39" s="201">
        <v>36.799999999999997</v>
      </c>
      <c r="AH39" s="201">
        <v>0</v>
      </c>
      <c r="AI39" s="201">
        <v>6.01</v>
      </c>
      <c r="AJ39" s="201">
        <v>0</v>
      </c>
      <c r="AK39" s="201">
        <v>3.81</v>
      </c>
      <c r="AL39" s="201">
        <v>0</v>
      </c>
      <c r="AM39" s="201">
        <v>0</v>
      </c>
      <c r="AN39" s="201">
        <v>0</v>
      </c>
      <c r="AO39" s="201">
        <v>68.58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0.32</v>
      </c>
      <c r="AV39" s="201">
        <v>0</v>
      </c>
      <c r="AW39" s="201">
        <v>0</v>
      </c>
      <c r="AX39" s="201">
        <v>0.02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0.09</v>
      </c>
      <c r="L40" s="201">
        <v>2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2.67</v>
      </c>
      <c r="AE40" s="201">
        <v>0</v>
      </c>
      <c r="AF40" s="201">
        <v>0</v>
      </c>
      <c r="AG40" s="201">
        <v>36.799999999999997</v>
      </c>
      <c r="AH40" s="201">
        <v>0</v>
      </c>
      <c r="AI40" s="201">
        <v>6.01</v>
      </c>
      <c r="AJ40" s="201">
        <v>0</v>
      </c>
      <c r="AK40" s="201">
        <v>3.81</v>
      </c>
      <c r="AL40" s="201">
        <v>0</v>
      </c>
      <c r="AM40" s="201">
        <v>0</v>
      </c>
      <c r="AN40" s="201">
        <v>0</v>
      </c>
      <c r="AO40" s="201">
        <v>68.58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0.32</v>
      </c>
      <c r="AV40" s="201">
        <v>0</v>
      </c>
      <c r="AW40" s="201">
        <v>0</v>
      </c>
      <c r="AX40" s="201">
        <v>0.02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0.09</v>
      </c>
      <c r="L41" s="201">
        <v>2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2.67</v>
      </c>
      <c r="AE41" s="201">
        <v>0</v>
      </c>
      <c r="AF41" s="201">
        <v>0</v>
      </c>
      <c r="AG41" s="201">
        <v>36.799999999999997</v>
      </c>
      <c r="AH41" s="201">
        <v>0</v>
      </c>
      <c r="AI41" s="201">
        <v>6.01</v>
      </c>
      <c r="AJ41" s="201">
        <v>0</v>
      </c>
      <c r="AK41" s="201">
        <v>3.81</v>
      </c>
      <c r="AL41" s="201">
        <v>0</v>
      </c>
      <c r="AM41" s="201">
        <v>0</v>
      </c>
      <c r="AN41" s="201">
        <v>0</v>
      </c>
      <c r="AO41" s="201">
        <v>68.58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0.32</v>
      </c>
      <c r="AV41" s="201">
        <v>0</v>
      </c>
      <c r="AW41" s="201">
        <v>0</v>
      </c>
      <c r="AX41" s="201">
        <v>0.02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0.09</v>
      </c>
      <c r="L42" s="201">
        <v>2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2.67</v>
      </c>
      <c r="AE42" s="201">
        <v>0</v>
      </c>
      <c r="AF42" s="201">
        <v>0</v>
      </c>
      <c r="AG42" s="201">
        <v>36.799999999999997</v>
      </c>
      <c r="AH42" s="201">
        <v>0</v>
      </c>
      <c r="AI42" s="201">
        <v>6.01</v>
      </c>
      <c r="AJ42" s="201">
        <v>0</v>
      </c>
      <c r="AK42" s="201">
        <v>3.81</v>
      </c>
      <c r="AL42" s="201">
        <v>0</v>
      </c>
      <c r="AM42" s="201">
        <v>0</v>
      </c>
      <c r="AN42" s="201">
        <v>0</v>
      </c>
      <c r="AO42" s="201">
        <v>68.58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0.32</v>
      </c>
      <c r="AV42" s="201">
        <v>0</v>
      </c>
      <c r="AW42" s="201">
        <v>0</v>
      </c>
      <c r="AX42" s="201">
        <v>0.02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0.09</v>
      </c>
      <c r="L43" s="201">
        <v>2</v>
      </c>
      <c r="M43" s="201">
        <v>0.09</v>
      </c>
      <c r="N43" s="201">
        <v>0.1</v>
      </c>
      <c r="O43" s="201">
        <v>0.11</v>
      </c>
      <c r="P43" s="201">
        <v>0.18</v>
      </c>
      <c r="Q43" s="201">
        <v>0</v>
      </c>
      <c r="R43" s="201">
        <v>0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1.19</v>
      </c>
      <c r="AE43" s="201">
        <v>0</v>
      </c>
      <c r="AF43" s="201">
        <v>0</v>
      </c>
      <c r="AG43" s="201">
        <v>37.68</v>
      </c>
      <c r="AH43" s="201">
        <v>0</v>
      </c>
      <c r="AI43" s="201">
        <v>6.01</v>
      </c>
      <c r="AJ43" s="201">
        <v>0</v>
      </c>
      <c r="AK43" s="201">
        <v>3.81</v>
      </c>
      <c r="AL43" s="201">
        <v>0</v>
      </c>
      <c r="AM43" s="201">
        <v>0</v>
      </c>
      <c r="AN43" s="201">
        <v>0</v>
      </c>
      <c r="AO43" s="201">
        <v>68.58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0.32</v>
      </c>
      <c r="AV43" s="201">
        <v>0</v>
      </c>
      <c r="AW43" s="201">
        <v>0</v>
      </c>
      <c r="AX43" s="201">
        <v>0.02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0.09</v>
      </c>
      <c r="L44" s="201">
        <v>2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1.19</v>
      </c>
      <c r="AE44" s="201">
        <v>0</v>
      </c>
      <c r="AF44" s="201">
        <v>0</v>
      </c>
      <c r="AG44" s="201">
        <v>37.68</v>
      </c>
      <c r="AH44" s="201">
        <v>0</v>
      </c>
      <c r="AI44" s="201">
        <v>6.01</v>
      </c>
      <c r="AJ44" s="201">
        <v>0</v>
      </c>
      <c r="AK44" s="201">
        <v>3.81</v>
      </c>
      <c r="AL44" s="201">
        <v>0</v>
      </c>
      <c r="AM44" s="201">
        <v>0</v>
      </c>
      <c r="AN44" s="201">
        <v>0</v>
      </c>
      <c r="AO44" s="201">
        <v>68.58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0.32</v>
      </c>
      <c r="AV44" s="201">
        <v>0</v>
      </c>
      <c r="AW44" s="201">
        <v>0</v>
      </c>
      <c r="AX44" s="201">
        <v>0.02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0.09</v>
      </c>
      <c r="L45" s="201">
        <v>2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1.19</v>
      </c>
      <c r="AE45" s="201">
        <v>0</v>
      </c>
      <c r="AF45" s="201">
        <v>0</v>
      </c>
      <c r="AG45" s="201">
        <v>37.68</v>
      </c>
      <c r="AH45" s="201">
        <v>0</v>
      </c>
      <c r="AI45" s="201">
        <v>6.01</v>
      </c>
      <c r="AJ45" s="201">
        <v>0</v>
      </c>
      <c r="AK45" s="201">
        <v>3.81</v>
      </c>
      <c r="AL45" s="201">
        <v>0</v>
      </c>
      <c r="AM45" s="201">
        <v>0</v>
      </c>
      <c r="AN45" s="201">
        <v>0</v>
      </c>
      <c r="AO45" s="201">
        <v>68.58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0.32</v>
      </c>
      <c r="AV45" s="201">
        <v>0</v>
      </c>
      <c r="AW45" s="201">
        <v>0</v>
      </c>
      <c r="AX45" s="201">
        <v>0.02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0.09</v>
      </c>
      <c r="L46" s="201">
        <v>2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1.19</v>
      </c>
      <c r="AE46" s="201">
        <v>0</v>
      </c>
      <c r="AF46" s="201">
        <v>0</v>
      </c>
      <c r="AG46" s="201">
        <v>37.68</v>
      </c>
      <c r="AH46" s="201">
        <v>0</v>
      </c>
      <c r="AI46" s="201">
        <v>6.01</v>
      </c>
      <c r="AJ46" s="201">
        <v>0</v>
      </c>
      <c r="AK46" s="201">
        <v>3.81</v>
      </c>
      <c r="AL46" s="201">
        <v>0</v>
      </c>
      <c r="AM46" s="201">
        <v>0</v>
      </c>
      <c r="AN46" s="201">
        <v>0</v>
      </c>
      <c r="AO46" s="201">
        <v>68.58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0.32</v>
      </c>
      <c r="AV46" s="201">
        <v>0</v>
      </c>
      <c r="AW46" s="201">
        <v>0</v>
      </c>
      <c r="AX46" s="201">
        <v>0.02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0.09</v>
      </c>
      <c r="L47" s="201">
        <v>2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1.19</v>
      </c>
      <c r="AE47" s="201">
        <v>0</v>
      </c>
      <c r="AF47" s="201">
        <v>0</v>
      </c>
      <c r="AG47" s="201">
        <v>37.68</v>
      </c>
      <c r="AH47" s="201">
        <v>0</v>
      </c>
      <c r="AI47" s="201">
        <v>6.01</v>
      </c>
      <c r="AJ47" s="201">
        <v>0</v>
      </c>
      <c r="AK47" s="201">
        <v>3.81</v>
      </c>
      <c r="AL47" s="201">
        <v>0</v>
      </c>
      <c r="AM47" s="201">
        <v>0</v>
      </c>
      <c r="AN47" s="201">
        <v>0</v>
      </c>
      <c r="AO47" s="201">
        <v>68.58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0.32</v>
      </c>
      <c r="AV47" s="201">
        <v>0</v>
      </c>
      <c r="AW47" s="201">
        <v>0</v>
      </c>
      <c r="AX47" s="201">
        <v>0.02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0.09</v>
      </c>
      <c r="L48" s="201">
        <v>2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1.19</v>
      </c>
      <c r="AE48" s="201">
        <v>0</v>
      </c>
      <c r="AF48" s="201">
        <v>0</v>
      </c>
      <c r="AG48" s="201">
        <v>37.68</v>
      </c>
      <c r="AH48" s="201">
        <v>0</v>
      </c>
      <c r="AI48" s="201">
        <v>6.01</v>
      </c>
      <c r="AJ48" s="201">
        <v>0</v>
      </c>
      <c r="AK48" s="201">
        <v>3.81</v>
      </c>
      <c r="AL48" s="201">
        <v>0</v>
      </c>
      <c r="AM48" s="201">
        <v>0</v>
      </c>
      <c r="AN48" s="201">
        <v>0</v>
      </c>
      <c r="AO48" s="201">
        <v>68.58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0.32</v>
      </c>
      <c r="AV48" s="201">
        <v>0</v>
      </c>
      <c r="AW48" s="201">
        <v>0</v>
      </c>
      <c r="AX48" s="201">
        <v>0.02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0.09</v>
      </c>
      <c r="L49" s="201">
        <v>2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1.19</v>
      </c>
      <c r="AE49" s="201">
        <v>0</v>
      </c>
      <c r="AF49" s="201">
        <v>0</v>
      </c>
      <c r="AG49" s="201">
        <v>37.68</v>
      </c>
      <c r="AH49" s="201">
        <v>0</v>
      </c>
      <c r="AI49" s="201">
        <v>6.01</v>
      </c>
      <c r="AJ49" s="201">
        <v>0</v>
      </c>
      <c r="AK49" s="201">
        <v>3.81</v>
      </c>
      <c r="AL49" s="201">
        <v>0</v>
      </c>
      <c r="AM49" s="201">
        <v>0</v>
      </c>
      <c r="AN49" s="201">
        <v>0</v>
      </c>
      <c r="AO49" s="201">
        <v>68.58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0.32</v>
      </c>
      <c r="AV49" s="201">
        <v>0</v>
      </c>
      <c r="AW49" s="201">
        <v>0</v>
      </c>
      <c r="AX49" s="201">
        <v>0.02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0.09</v>
      </c>
      <c r="L50" s="201">
        <v>2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1.19</v>
      </c>
      <c r="AE50" s="201">
        <v>0</v>
      </c>
      <c r="AF50" s="201">
        <v>0</v>
      </c>
      <c r="AG50" s="201">
        <v>37.68</v>
      </c>
      <c r="AH50" s="201">
        <v>0</v>
      </c>
      <c r="AI50" s="201">
        <v>6.01</v>
      </c>
      <c r="AJ50" s="201">
        <v>0</v>
      </c>
      <c r="AK50" s="201">
        <v>3.81</v>
      </c>
      <c r="AL50" s="201">
        <v>0</v>
      </c>
      <c r="AM50" s="201">
        <v>0</v>
      </c>
      <c r="AN50" s="201">
        <v>0</v>
      </c>
      <c r="AO50" s="201">
        <v>68.58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0.32</v>
      </c>
      <c r="AV50" s="201">
        <v>0</v>
      </c>
      <c r="AW50" s="201">
        <v>0</v>
      </c>
      <c r="AX50" s="201">
        <v>0.02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0.09</v>
      </c>
      <c r="L51" s="201">
        <v>2</v>
      </c>
      <c r="M51" s="201">
        <v>0.09</v>
      </c>
      <c r="N51" s="201">
        <v>0.1</v>
      </c>
      <c r="O51" s="201">
        <v>0.11</v>
      </c>
      <c r="P51" s="201">
        <v>0.19</v>
      </c>
      <c r="Q51" s="201">
        <v>0</v>
      </c>
      <c r="R51" s="201">
        <v>0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1.19</v>
      </c>
      <c r="AE51" s="201">
        <v>0</v>
      </c>
      <c r="AF51" s="201">
        <v>0</v>
      </c>
      <c r="AG51" s="201">
        <v>38.28</v>
      </c>
      <c r="AH51" s="201">
        <v>0</v>
      </c>
      <c r="AI51" s="201">
        <v>6.01</v>
      </c>
      <c r="AJ51" s="201">
        <v>0</v>
      </c>
      <c r="AK51" s="201">
        <v>3.81</v>
      </c>
      <c r="AL51" s="201">
        <v>0</v>
      </c>
      <c r="AM51" s="201">
        <v>0</v>
      </c>
      <c r="AN51" s="201">
        <v>0</v>
      </c>
      <c r="AO51" s="201">
        <v>67.12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0.32</v>
      </c>
      <c r="AV51" s="201">
        <v>0</v>
      </c>
      <c r="AW51" s="201">
        <v>0</v>
      </c>
      <c r="AX51" s="201">
        <v>0.02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0.09</v>
      </c>
      <c r="L52" s="201">
        <v>2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1.19</v>
      </c>
      <c r="AE52" s="201">
        <v>0</v>
      </c>
      <c r="AF52" s="201">
        <v>0</v>
      </c>
      <c r="AG52" s="201">
        <v>38.28</v>
      </c>
      <c r="AH52" s="201">
        <v>0</v>
      </c>
      <c r="AI52" s="201">
        <v>6.01</v>
      </c>
      <c r="AJ52" s="201">
        <v>0</v>
      </c>
      <c r="AK52" s="201">
        <v>3.81</v>
      </c>
      <c r="AL52" s="201">
        <v>0</v>
      </c>
      <c r="AM52" s="201">
        <v>0</v>
      </c>
      <c r="AN52" s="201">
        <v>0</v>
      </c>
      <c r="AO52" s="201">
        <v>67.12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0.32</v>
      </c>
      <c r="AV52" s="201">
        <v>0</v>
      </c>
      <c r="AW52" s="201">
        <v>0</v>
      </c>
      <c r="AX52" s="201">
        <v>0.02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0.09</v>
      </c>
      <c r="L53" s="201">
        <v>2</v>
      </c>
      <c r="M53" s="201">
        <v>0.09</v>
      </c>
      <c r="N53" s="201">
        <v>0.1</v>
      </c>
      <c r="O53" s="201">
        <v>0.13</v>
      </c>
      <c r="P53" s="201">
        <v>0.18</v>
      </c>
      <c r="Q53" s="201">
        <v>0</v>
      </c>
      <c r="R53" s="201">
        <v>0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2.67</v>
      </c>
      <c r="AE53" s="201">
        <v>0</v>
      </c>
      <c r="AF53" s="201">
        <v>0</v>
      </c>
      <c r="AG53" s="201">
        <v>38.28</v>
      </c>
      <c r="AH53" s="201">
        <v>0</v>
      </c>
      <c r="AI53" s="201">
        <v>6.01</v>
      </c>
      <c r="AJ53" s="201">
        <v>0</v>
      </c>
      <c r="AK53" s="201">
        <v>3.81</v>
      </c>
      <c r="AL53" s="201">
        <v>0</v>
      </c>
      <c r="AM53" s="201">
        <v>0</v>
      </c>
      <c r="AN53" s="201">
        <v>0</v>
      </c>
      <c r="AO53" s="201">
        <v>67.12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0.32</v>
      </c>
      <c r="AV53" s="201">
        <v>0</v>
      </c>
      <c r="AW53" s="201">
        <v>0</v>
      </c>
      <c r="AX53" s="201">
        <v>0.02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0.09</v>
      </c>
      <c r="L54" s="201">
        <v>2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0.4</v>
      </c>
      <c r="AD54" s="201">
        <v>0.99</v>
      </c>
      <c r="AE54" s="201">
        <v>0</v>
      </c>
      <c r="AF54" s="201">
        <v>0</v>
      </c>
      <c r="AG54" s="201">
        <v>38.28</v>
      </c>
      <c r="AH54" s="201">
        <v>0</v>
      </c>
      <c r="AI54" s="201">
        <v>6.01</v>
      </c>
      <c r="AJ54" s="201">
        <v>0</v>
      </c>
      <c r="AK54" s="201">
        <v>3.81</v>
      </c>
      <c r="AL54" s="201">
        <v>0</v>
      </c>
      <c r="AM54" s="201">
        <v>0</v>
      </c>
      <c r="AN54" s="201">
        <v>0</v>
      </c>
      <c r="AO54" s="201">
        <v>67.12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0.32</v>
      </c>
      <c r="AV54" s="201">
        <v>0</v>
      </c>
      <c r="AW54" s="201">
        <v>0</v>
      </c>
      <c r="AX54" s="201">
        <v>0.02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0.09</v>
      </c>
      <c r="L55" s="201">
        <v>2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0</v>
      </c>
      <c r="R55" s="201">
        <v>0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0.4</v>
      </c>
      <c r="AD55" s="201">
        <v>0.99</v>
      </c>
      <c r="AE55" s="201">
        <v>0</v>
      </c>
      <c r="AF55" s="201">
        <v>0</v>
      </c>
      <c r="AG55" s="201">
        <v>38.28</v>
      </c>
      <c r="AH55" s="201">
        <v>0</v>
      </c>
      <c r="AI55" s="201">
        <v>6.01</v>
      </c>
      <c r="AJ55" s="201">
        <v>0</v>
      </c>
      <c r="AK55" s="201">
        <v>3.81</v>
      </c>
      <c r="AL55" s="201">
        <v>0</v>
      </c>
      <c r="AM55" s="201">
        <v>0</v>
      </c>
      <c r="AN55" s="201">
        <v>0</v>
      </c>
      <c r="AO55" s="201">
        <v>67.12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0.32</v>
      </c>
      <c r="AV55" s="201">
        <v>0</v>
      </c>
      <c r="AW55" s="201">
        <v>0</v>
      </c>
      <c r="AX55" s="201">
        <v>0.02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0.09</v>
      </c>
      <c r="L56" s="201">
        <v>2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0</v>
      </c>
      <c r="R56" s="201">
        <v>0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0.4</v>
      </c>
      <c r="AD56" s="201">
        <v>0.99</v>
      </c>
      <c r="AE56" s="201">
        <v>0</v>
      </c>
      <c r="AF56" s="201">
        <v>0</v>
      </c>
      <c r="AG56" s="201">
        <v>39.479999999999997</v>
      </c>
      <c r="AH56" s="201">
        <v>0</v>
      </c>
      <c r="AI56" s="201">
        <v>6.01</v>
      </c>
      <c r="AJ56" s="201">
        <v>0</v>
      </c>
      <c r="AK56" s="201">
        <v>3.81</v>
      </c>
      <c r="AL56" s="201">
        <v>0</v>
      </c>
      <c r="AM56" s="201">
        <v>0</v>
      </c>
      <c r="AN56" s="201">
        <v>0</v>
      </c>
      <c r="AO56" s="201">
        <v>67.12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0.32</v>
      </c>
      <c r="AV56" s="201">
        <v>0</v>
      </c>
      <c r="AW56" s="201">
        <v>0</v>
      </c>
      <c r="AX56" s="201">
        <v>0.02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0.09</v>
      </c>
      <c r="L57" s="201">
        <v>2</v>
      </c>
      <c r="M57" s="201">
        <v>0.09</v>
      </c>
      <c r="N57" s="201">
        <v>0.1</v>
      </c>
      <c r="O57" s="201">
        <v>0.11</v>
      </c>
      <c r="P57" s="201">
        <v>0.18</v>
      </c>
      <c r="Q57" s="201">
        <v>0</v>
      </c>
      <c r="R57" s="201">
        <v>0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0.4</v>
      </c>
      <c r="AD57" s="201">
        <v>0.99</v>
      </c>
      <c r="AE57" s="201">
        <v>0</v>
      </c>
      <c r="AF57" s="201">
        <v>0</v>
      </c>
      <c r="AG57" s="201">
        <v>39.479999999999997</v>
      </c>
      <c r="AH57" s="201">
        <v>0</v>
      </c>
      <c r="AI57" s="201">
        <v>6.01</v>
      </c>
      <c r="AJ57" s="201">
        <v>0</v>
      </c>
      <c r="AK57" s="201">
        <v>3.81</v>
      </c>
      <c r="AL57" s="201">
        <v>0</v>
      </c>
      <c r="AM57" s="201">
        <v>0</v>
      </c>
      <c r="AN57" s="201">
        <v>0</v>
      </c>
      <c r="AO57" s="201">
        <v>67.12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0.32</v>
      </c>
      <c r="AV57" s="201">
        <v>0</v>
      </c>
      <c r="AW57" s="201">
        <v>0</v>
      </c>
      <c r="AX57" s="201">
        <v>0.02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0.09</v>
      </c>
      <c r="L58" s="201">
        <v>2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0.99</v>
      </c>
      <c r="AE58" s="201">
        <v>0</v>
      </c>
      <c r="AF58" s="201">
        <v>0</v>
      </c>
      <c r="AG58" s="201">
        <v>39.479999999999997</v>
      </c>
      <c r="AH58" s="201">
        <v>0</v>
      </c>
      <c r="AI58" s="201">
        <v>6.01</v>
      </c>
      <c r="AJ58" s="201">
        <v>0</v>
      </c>
      <c r="AK58" s="201">
        <v>3.81</v>
      </c>
      <c r="AL58" s="201">
        <v>0</v>
      </c>
      <c r="AM58" s="201">
        <v>0</v>
      </c>
      <c r="AN58" s="201">
        <v>0</v>
      </c>
      <c r="AO58" s="201">
        <v>67.12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0.32</v>
      </c>
      <c r="AV58" s="201">
        <v>0</v>
      </c>
      <c r="AW58" s="201">
        <v>0</v>
      </c>
      <c r="AX58" s="201">
        <v>0.02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10.15</v>
      </c>
      <c r="K59" s="201">
        <v>0.09</v>
      </c>
      <c r="L59" s="201">
        <v>2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</v>
      </c>
      <c r="R59" s="201">
        <v>0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0.99</v>
      </c>
      <c r="AE59" s="201">
        <v>0</v>
      </c>
      <c r="AF59" s="201">
        <v>0</v>
      </c>
      <c r="AG59" s="201">
        <v>39.18</v>
      </c>
      <c r="AH59" s="201">
        <v>0</v>
      </c>
      <c r="AI59" s="201">
        <v>6.01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67.12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0.32</v>
      </c>
      <c r="AV59" s="201">
        <v>0</v>
      </c>
      <c r="AW59" s="201">
        <v>0</v>
      </c>
      <c r="AX59" s="201">
        <v>0.02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0.09</v>
      </c>
      <c r="L60" s="201">
        <v>2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1.19</v>
      </c>
      <c r="AE60" s="201">
        <v>0</v>
      </c>
      <c r="AF60" s="201">
        <v>0</v>
      </c>
      <c r="AG60" s="201">
        <v>39.18</v>
      </c>
      <c r="AH60" s="201">
        <v>0</v>
      </c>
      <c r="AI60" s="201">
        <v>6.01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67.12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0.32</v>
      </c>
      <c r="AV60" s="201">
        <v>0</v>
      </c>
      <c r="AW60" s="201">
        <v>0</v>
      </c>
      <c r="AX60" s="201">
        <v>0.02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0.09</v>
      </c>
      <c r="L61" s="201">
        <v>2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1.19</v>
      </c>
      <c r="AE61" s="201">
        <v>0</v>
      </c>
      <c r="AF61" s="201">
        <v>0</v>
      </c>
      <c r="AG61" s="201">
        <v>39.18</v>
      </c>
      <c r="AH61" s="201">
        <v>0</v>
      </c>
      <c r="AI61" s="201">
        <v>6.01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67.12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0.32</v>
      </c>
      <c r="AV61" s="201">
        <v>0</v>
      </c>
      <c r="AW61" s="201">
        <v>0</v>
      </c>
      <c r="AX61" s="201">
        <v>0.02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0.09</v>
      </c>
      <c r="L62" s="201">
        <v>2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1.19</v>
      </c>
      <c r="AE62" s="201">
        <v>0</v>
      </c>
      <c r="AF62" s="201">
        <v>0</v>
      </c>
      <c r="AG62" s="201">
        <v>39.18</v>
      </c>
      <c r="AH62" s="201">
        <v>0</v>
      </c>
      <c r="AI62" s="201">
        <v>6.01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67.12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0.32</v>
      </c>
      <c r="AV62" s="201">
        <v>0</v>
      </c>
      <c r="AW62" s="201">
        <v>0</v>
      </c>
      <c r="AX62" s="201">
        <v>0.02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7.9</v>
      </c>
      <c r="H63" s="201">
        <v>0</v>
      </c>
      <c r="I63" s="201">
        <v>0</v>
      </c>
      <c r="J63" s="201">
        <v>10.01</v>
      </c>
      <c r="K63" s="201">
        <v>0.09</v>
      </c>
      <c r="L63" s="201">
        <v>2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</v>
      </c>
      <c r="R63" s="201">
        <v>0.03</v>
      </c>
      <c r="S63" s="201">
        <v>0.12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1.19</v>
      </c>
      <c r="AE63" s="201">
        <v>0</v>
      </c>
      <c r="AF63" s="201">
        <v>0</v>
      </c>
      <c r="AG63" s="201">
        <v>39.18</v>
      </c>
      <c r="AH63" s="201">
        <v>0</v>
      </c>
      <c r="AI63" s="201">
        <v>6.01</v>
      </c>
      <c r="AJ63" s="201">
        <v>0</v>
      </c>
      <c r="AK63" s="201">
        <v>5.99</v>
      </c>
      <c r="AL63" s="201">
        <v>0</v>
      </c>
      <c r="AM63" s="201">
        <v>0</v>
      </c>
      <c r="AN63" s="201">
        <v>0</v>
      </c>
      <c r="AO63" s="201">
        <v>67.12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0.32</v>
      </c>
      <c r="AV63" s="201">
        <v>0</v>
      </c>
      <c r="AW63" s="201">
        <v>0</v>
      </c>
      <c r="AX63" s="201">
        <v>0.04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7.9</v>
      </c>
      <c r="H64" s="201">
        <v>0</v>
      </c>
      <c r="I64" s="201">
        <v>0</v>
      </c>
      <c r="J64" s="201">
        <v>10.01</v>
      </c>
      <c r="K64" s="201">
        <v>0.09</v>
      </c>
      <c r="L64" s="201">
        <v>2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1.19</v>
      </c>
      <c r="AE64" s="201">
        <v>0</v>
      </c>
      <c r="AF64" s="201">
        <v>0</v>
      </c>
      <c r="AG64" s="201">
        <v>39.18</v>
      </c>
      <c r="AH64" s="201">
        <v>0</v>
      </c>
      <c r="AI64" s="201">
        <v>6.01</v>
      </c>
      <c r="AJ64" s="201">
        <v>0</v>
      </c>
      <c r="AK64" s="201">
        <v>5.99</v>
      </c>
      <c r="AL64" s="201">
        <v>0</v>
      </c>
      <c r="AM64" s="201">
        <v>0</v>
      </c>
      <c r="AN64" s="201">
        <v>0</v>
      </c>
      <c r="AO64" s="201">
        <v>67.12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0.32</v>
      </c>
      <c r="AV64" s="201">
        <v>0</v>
      </c>
      <c r="AW64" s="201">
        <v>0</v>
      </c>
      <c r="AX64" s="201">
        <v>0.05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7.9</v>
      </c>
      <c r="H65" s="201">
        <v>0</v>
      </c>
      <c r="I65" s="201">
        <v>0</v>
      </c>
      <c r="J65" s="201">
        <v>10.01</v>
      </c>
      <c r="K65" s="201">
        <v>0.09</v>
      </c>
      <c r="L65" s="201">
        <v>2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-0.5</v>
      </c>
      <c r="AE65" s="201">
        <v>0</v>
      </c>
      <c r="AF65" s="201">
        <v>0</v>
      </c>
      <c r="AG65" s="201">
        <v>39.18</v>
      </c>
      <c r="AH65" s="201">
        <v>0</v>
      </c>
      <c r="AI65" s="201">
        <v>6.01</v>
      </c>
      <c r="AJ65" s="201">
        <v>0</v>
      </c>
      <c r="AK65" s="201">
        <v>5.99</v>
      </c>
      <c r="AL65" s="201">
        <v>0</v>
      </c>
      <c r="AM65" s="201">
        <v>0</v>
      </c>
      <c r="AN65" s="201">
        <v>0</v>
      </c>
      <c r="AO65" s="201">
        <v>67.12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0.32</v>
      </c>
      <c r="AV65" s="201">
        <v>0</v>
      </c>
      <c r="AW65" s="201">
        <v>0</v>
      </c>
      <c r="AX65" s="201">
        <v>0.05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7.9</v>
      </c>
      <c r="H66" s="201">
        <v>0</v>
      </c>
      <c r="I66" s="201">
        <v>0</v>
      </c>
      <c r="J66" s="201">
        <v>9.8699999999999992</v>
      </c>
      <c r="K66" s="201">
        <v>0.09</v>
      </c>
      <c r="L66" s="201">
        <v>2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0.99</v>
      </c>
      <c r="AE66" s="201">
        <v>0</v>
      </c>
      <c r="AF66" s="201">
        <v>0</v>
      </c>
      <c r="AG66" s="201">
        <v>39.18</v>
      </c>
      <c r="AH66" s="201">
        <v>0</v>
      </c>
      <c r="AI66" s="201">
        <v>6.01</v>
      </c>
      <c r="AJ66" s="201">
        <v>0</v>
      </c>
      <c r="AK66" s="201">
        <v>5.99</v>
      </c>
      <c r="AL66" s="201">
        <v>0</v>
      </c>
      <c r="AM66" s="201">
        <v>0</v>
      </c>
      <c r="AN66" s="201">
        <v>0</v>
      </c>
      <c r="AO66" s="201">
        <v>67.12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0.32</v>
      </c>
      <c r="AV66" s="201">
        <v>0</v>
      </c>
      <c r="AW66" s="201">
        <v>0</v>
      </c>
      <c r="AX66" s="201">
        <v>0.05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7.9</v>
      </c>
      <c r="H67" s="201">
        <v>0</v>
      </c>
      <c r="I67" s="201">
        <v>0</v>
      </c>
      <c r="J67" s="201">
        <v>9.8699999999999992</v>
      </c>
      <c r="K67" s="201">
        <v>0.09</v>
      </c>
      <c r="L67" s="201">
        <v>2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0.99</v>
      </c>
      <c r="AE67" s="201">
        <v>0</v>
      </c>
      <c r="AF67" s="201">
        <v>0</v>
      </c>
      <c r="AG67" s="201">
        <v>39.18</v>
      </c>
      <c r="AH67" s="201">
        <v>0</v>
      </c>
      <c r="AI67" s="201">
        <v>6.01</v>
      </c>
      <c r="AJ67" s="201">
        <v>0</v>
      </c>
      <c r="AK67" s="201">
        <v>5.99</v>
      </c>
      <c r="AL67" s="201">
        <v>0</v>
      </c>
      <c r="AM67" s="201">
        <v>0</v>
      </c>
      <c r="AN67" s="201">
        <v>0</v>
      </c>
      <c r="AO67" s="201">
        <v>67.12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0.32</v>
      </c>
      <c r="AV67" s="201">
        <v>0</v>
      </c>
      <c r="AW67" s="201">
        <v>0</v>
      </c>
      <c r="AX67" s="201">
        <v>0.05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7.9</v>
      </c>
      <c r="H68" s="201">
        <v>0</v>
      </c>
      <c r="I68" s="201">
        <v>0</v>
      </c>
      <c r="J68" s="201">
        <v>9.8699999999999992</v>
      </c>
      <c r="K68" s="201">
        <v>0.09</v>
      </c>
      <c r="L68" s="201">
        <v>2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0.99</v>
      </c>
      <c r="AE68" s="201">
        <v>0</v>
      </c>
      <c r="AF68" s="201">
        <v>0</v>
      </c>
      <c r="AG68" s="201">
        <v>39.18</v>
      </c>
      <c r="AH68" s="201">
        <v>0</v>
      </c>
      <c r="AI68" s="201">
        <v>6.01</v>
      </c>
      <c r="AJ68" s="201">
        <v>0</v>
      </c>
      <c r="AK68" s="201">
        <v>5.99</v>
      </c>
      <c r="AL68" s="201">
        <v>0</v>
      </c>
      <c r="AM68" s="201">
        <v>0</v>
      </c>
      <c r="AN68" s="201">
        <v>0</v>
      </c>
      <c r="AO68" s="201">
        <v>67.12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0.32</v>
      </c>
      <c r="AV68" s="201">
        <v>0</v>
      </c>
      <c r="AW68" s="201">
        <v>0</v>
      </c>
      <c r="AX68" s="201">
        <v>0.05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7.9</v>
      </c>
      <c r="H69" s="201">
        <v>0</v>
      </c>
      <c r="I69" s="201">
        <v>0</v>
      </c>
      <c r="J69" s="201">
        <v>9.8699999999999992</v>
      </c>
      <c r="K69" s="201">
        <v>0.09</v>
      </c>
      <c r="L69" s="201">
        <v>2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0.99</v>
      </c>
      <c r="AE69" s="201">
        <v>0</v>
      </c>
      <c r="AF69" s="201">
        <v>0</v>
      </c>
      <c r="AG69" s="201">
        <v>39.18</v>
      </c>
      <c r="AH69" s="201">
        <v>0</v>
      </c>
      <c r="AI69" s="201">
        <v>6.01</v>
      </c>
      <c r="AJ69" s="201">
        <v>0</v>
      </c>
      <c r="AK69" s="201">
        <v>9.4499999999999993</v>
      </c>
      <c r="AL69" s="201">
        <v>0</v>
      </c>
      <c r="AM69" s="201">
        <v>0</v>
      </c>
      <c r="AN69" s="201">
        <v>0</v>
      </c>
      <c r="AO69" s="201">
        <v>67.12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0.32</v>
      </c>
      <c r="AV69" s="201">
        <v>0</v>
      </c>
      <c r="AW69" s="201">
        <v>0</v>
      </c>
      <c r="AX69" s="201">
        <v>0.05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7.9</v>
      </c>
      <c r="H70" s="201">
        <v>0</v>
      </c>
      <c r="I70" s="201">
        <v>0</v>
      </c>
      <c r="J70" s="201">
        <v>9.8699999999999992</v>
      </c>
      <c r="K70" s="201">
        <v>0.09</v>
      </c>
      <c r="L70" s="201">
        <v>2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0.99</v>
      </c>
      <c r="AE70" s="201">
        <v>0</v>
      </c>
      <c r="AF70" s="201">
        <v>0</v>
      </c>
      <c r="AG70" s="201">
        <v>39.18</v>
      </c>
      <c r="AH70" s="201">
        <v>0</v>
      </c>
      <c r="AI70" s="201">
        <v>6.01</v>
      </c>
      <c r="AJ70" s="201">
        <v>0</v>
      </c>
      <c r="AK70" s="201">
        <v>9.4499999999999993</v>
      </c>
      <c r="AL70" s="201">
        <v>0</v>
      </c>
      <c r="AM70" s="201">
        <v>0</v>
      </c>
      <c r="AN70" s="201">
        <v>0</v>
      </c>
      <c r="AO70" s="201">
        <v>67.12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0.32</v>
      </c>
      <c r="AV70" s="201">
        <v>0</v>
      </c>
      <c r="AW70" s="201">
        <v>0.03</v>
      </c>
      <c r="AX70" s="201">
        <v>0.05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7.71</v>
      </c>
      <c r="H71" s="201">
        <v>0</v>
      </c>
      <c r="I71" s="201">
        <v>0</v>
      </c>
      <c r="J71" s="201">
        <v>9.8699999999999992</v>
      </c>
      <c r="K71" s="201">
        <v>0.23</v>
      </c>
      <c r="L71" s="201">
        <v>2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0.99</v>
      </c>
      <c r="AE71" s="201">
        <v>0</v>
      </c>
      <c r="AF71" s="201">
        <v>0</v>
      </c>
      <c r="AG71" s="201">
        <v>39.18</v>
      </c>
      <c r="AH71" s="201">
        <v>0</v>
      </c>
      <c r="AI71" s="201">
        <v>6.01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67.12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0.32</v>
      </c>
      <c r="AV71" s="201">
        <v>0</v>
      </c>
      <c r="AW71" s="201">
        <v>0.03</v>
      </c>
      <c r="AX71" s="201">
        <v>0.05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7.71</v>
      </c>
      <c r="H72" s="201">
        <v>0</v>
      </c>
      <c r="I72" s="201">
        <v>0</v>
      </c>
      <c r="J72" s="201">
        <v>9.8699999999999992</v>
      </c>
      <c r="K72" s="201">
        <v>0.09</v>
      </c>
      <c r="L72" s="201">
        <v>2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0.99</v>
      </c>
      <c r="AE72" s="201">
        <v>0</v>
      </c>
      <c r="AF72" s="201">
        <v>0</v>
      </c>
      <c r="AG72" s="201">
        <v>39.18</v>
      </c>
      <c r="AH72" s="201">
        <v>0</v>
      </c>
      <c r="AI72" s="201">
        <v>6.01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67.12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0.32</v>
      </c>
      <c r="AV72" s="201">
        <v>0</v>
      </c>
      <c r="AW72" s="201">
        <v>0.03</v>
      </c>
      <c r="AX72" s="201">
        <v>0.05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7.71</v>
      </c>
      <c r="H73" s="201">
        <v>0</v>
      </c>
      <c r="I73" s="201">
        <v>0</v>
      </c>
      <c r="J73" s="201">
        <v>9.8699999999999992</v>
      </c>
      <c r="K73" s="201">
        <v>0</v>
      </c>
      <c r="L73" s="201">
        <v>2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0.99</v>
      </c>
      <c r="AE73" s="201">
        <v>0</v>
      </c>
      <c r="AF73" s="201">
        <v>0</v>
      </c>
      <c r="AG73" s="201">
        <v>39.18</v>
      </c>
      <c r="AH73" s="201">
        <v>0</v>
      </c>
      <c r="AI73" s="201">
        <v>6.01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67.12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0.32</v>
      </c>
      <c r="AV73" s="201">
        <v>0</v>
      </c>
      <c r="AW73" s="201">
        <v>7.0000000000000007E-2</v>
      </c>
      <c r="AX73" s="201">
        <v>0.05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7.71</v>
      </c>
      <c r="H74" s="201">
        <v>0</v>
      </c>
      <c r="I74" s="201">
        <v>0</v>
      </c>
      <c r="J74" s="201">
        <v>9.8699999999999992</v>
      </c>
      <c r="K74" s="201">
        <v>0.09</v>
      </c>
      <c r="L74" s="201">
        <v>1.1599999999999999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0.99</v>
      </c>
      <c r="AE74" s="201">
        <v>0</v>
      </c>
      <c r="AF74" s="201">
        <v>0</v>
      </c>
      <c r="AG74" s="201">
        <v>39.18</v>
      </c>
      <c r="AH74" s="201">
        <v>0</v>
      </c>
      <c r="AI74" s="201">
        <v>6.01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67.12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0.32</v>
      </c>
      <c r="AV74" s="201">
        <v>0</v>
      </c>
      <c r="AW74" s="201">
        <v>0.08</v>
      </c>
      <c r="AX74" s="201">
        <v>0.05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7.71</v>
      </c>
      <c r="H75" s="201">
        <v>0</v>
      </c>
      <c r="I75" s="201">
        <v>0</v>
      </c>
      <c r="J75" s="201">
        <v>9.8699999999999992</v>
      </c>
      <c r="K75" s="201">
        <v>0.09</v>
      </c>
      <c r="L75" s="201">
        <v>2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0.99</v>
      </c>
      <c r="AE75" s="201">
        <v>0</v>
      </c>
      <c r="AF75" s="201">
        <v>0</v>
      </c>
      <c r="AG75" s="201">
        <v>39.18</v>
      </c>
      <c r="AH75" s="201">
        <v>0</v>
      </c>
      <c r="AI75" s="201">
        <v>6.01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68.58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0.32</v>
      </c>
      <c r="AV75" s="201">
        <v>0</v>
      </c>
      <c r="AW75" s="201">
        <v>0.08</v>
      </c>
      <c r="AX75" s="201">
        <v>0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7.71</v>
      </c>
      <c r="H76" s="201">
        <v>0</v>
      </c>
      <c r="I76" s="201">
        <v>0</v>
      </c>
      <c r="J76" s="201">
        <v>9.8699999999999992</v>
      </c>
      <c r="K76" s="201">
        <v>0.09</v>
      </c>
      <c r="L76" s="201">
        <v>2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0.99</v>
      </c>
      <c r="AE76" s="201">
        <v>0</v>
      </c>
      <c r="AF76" s="201">
        <v>0</v>
      </c>
      <c r="AG76" s="201">
        <v>39.18</v>
      </c>
      <c r="AH76" s="201">
        <v>0</v>
      </c>
      <c r="AI76" s="201">
        <v>6.01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68.58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0.32</v>
      </c>
      <c r="AV76" s="201">
        <v>0</v>
      </c>
      <c r="AW76" s="201">
        <v>0.12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7.71</v>
      </c>
      <c r="H77" s="201">
        <v>0</v>
      </c>
      <c r="I77" s="201">
        <v>0</v>
      </c>
      <c r="J77" s="201">
        <v>9.8699999999999992</v>
      </c>
      <c r="K77" s="201">
        <v>0.18</v>
      </c>
      <c r="L77" s="201">
        <v>1.24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0.99</v>
      </c>
      <c r="AE77" s="201">
        <v>0</v>
      </c>
      <c r="AF77" s="201">
        <v>0</v>
      </c>
      <c r="AG77" s="201">
        <v>38.58</v>
      </c>
      <c r="AH77" s="201">
        <v>0</v>
      </c>
      <c r="AI77" s="201">
        <v>6.01</v>
      </c>
      <c r="AJ77" s="201">
        <v>0</v>
      </c>
      <c r="AK77" s="201">
        <v>4.3499999999999996</v>
      </c>
      <c r="AL77" s="201">
        <v>0</v>
      </c>
      <c r="AM77" s="201">
        <v>0</v>
      </c>
      <c r="AN77" s="201">
        <v>0</v>
      </c>
      <c r="AO77" s="201">
        <v>68.58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0.32</v>
      </c>
      <c r="AV77" s="201">
        <v>0</v>
      </c>
      <c r="AW77" s="201">
        <v>0.12</v>
      </c>
      <c r="AX77" s="201">
        <v>0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7.71</v>
      </c>
      <c r="H78" s="201">
        <v>0</v>
      </c>
      <c r="I78" s="201">
        <v>0</v>
      </c>
      <c r="J78" s="201">
        <v>9.8699999999999992</v>
      </c>
      <c r="K78" s="201">
        <v>0.09</v>
      </c>
      <c r="L78" s="201">
        <v>1.1599999999999999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1.39</v>
      </c>
      <c r="AD78" s="201">
        <v>0.99</v>
      </c>
      <c r="AE78" s="201">
        <v>0</v>
      </c>
      <c r="AF78" s="201">
        <v>0</v>
      </c>
      <c r="AG78" s="201">
        <v>38.58</v>
      </c>
      <c r="AH78" s="201">
        <v>0</v>
      </c>
      <c r="AI78" s="201">
        <v>6.01</v>
      </c>
      <c r="AJ78" s="201">
        <v>0</v>
      </c>
      <c r="AK78" s="201">
        <v>4.3499999999999996</v>
      </c>
      <c r="AL78" s="201">
        <v>0</v>
      </c>
      <c r="AM78" s="201">
        <v>0</v>
      </c>
      <c r="AN78" s="201">
        <v>0</v>
      </c>
      <c r="AO78" s="201">
        <v>68.58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0.32</v>
      </c>
      <c r="AV78" s="201">
        <v>0</v>
      </c>
      <c r="AW78" s="201">
        <v>0</v>
      </c>
      <c r="AX78" s="201">
        <v>7.0000000000000007E-2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7.71</v>
      </c>
      <c r="H79" s="201">
        <v>0</v>
      </c>
      <c r="I79" s="201">
        <v>0</v>
      </c>
      <c r="J79" s="201">
        <v>9.8699999999999992</v>
      </c>
      <c r="K79" s="201">
        <v>0</v>
      </c>
      <c r="L79" s="201">
        <v>1.1599999999999999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1.39</v>
      </c>
      <c r="AD79" s="201">
        <v>0.99</v>
      </c>
      <c r="AE79" s="201">
        <v>0</v>
      </c>
      <c r="AF79" s="201">
        <v>0</v>
      </c>
      <c r="AG79" s="201">
        <v>38.58</v>
      </c>
      <c r="AH79" s="201">
        <v>0</v>
      </c>
      <c r="AI79" s="201">
        <v>6.01</v>
      </c>
      <c r="AJ79" s="201">
        <v>0</v>
      </c>
      <c r="AK79" s="201">
        <v>4.3499999999999996</v>
      </c>
      <c r="AL79" s="201">
        <v>0</v>
      </c>
      <c r="AM79" s="201">
        <v>0</v>
      </c>
      <c r="AN79" s="201">
        <v>0</v>
      </c>
      <c r="AO79" s="201">
        <v>68.58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0.32</v>
      </c>
      <c r="AV79" s="201">
        <v>0</v>
      </c>
      <c r="AW79" s="201">
        <v>0</v>
      </c>
      <c r="AX79" s="201">
        <v>7.0000000000000007E-2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7.71</v>
      </c>
      <c r="H80" s="201">
        <v>0</v>
      </c>
      <c r="I80" s="201">
        <v>0</v>
      </c>
      <c r="J80" s="201">
        <v>9.8699999999999992</v>
      </c>
      <c r="K80" s="201">
        <v>0.09</v>
      </c>
      <c r="L80" s="201">
        <v>1.1599999999999999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1.39</v>
      </c>
      <c r="AD80" s="201">
        <v>0.99</v>
      </c>
      <c r="AE80" s="201">
        <v>0</v>
      </c>
      <c r="AF80" s="201">
        <v>0</v>
      </c>
      <c r="AG80" s="201">
        <v>38.58</v>
      </c>
      <c r="AH80" s="201">
        <v>0</v>
      </c>
      <c r="AI80" s="201">
        <v>6.01</v>
      </c>
      <c r="AJ80" s="201">
        <v>0</v>
      </c>
      <c r="AK80" s="201">
        <v>4.3499999999999996</v>
      </c>
      <c r="AL80" s="201">
        <v>0</v>
      </c>
      <c r="AM80" s="201">
        <v>0</v>
      </c>
      <c r="AN80" s="201">
        <v>0</v>
      </c>
      <c r="AO80" s="201">
        <v>68.58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0.32</v>
      </c>
      <c r="AV80" s="201">
        <v>0</v>
      </c>
      <c r="AW80" s="201">
        <v>0</v>
      </c>
      <c r="AX80" s="201">
        <v>7.0000000000000007E-2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7.71</v>
      </c>
      <c r="H81" s="201">
        <v>0</v>
      </c>
      <c r="I81" s="201">
        <v>0</v>
      </c>
      <c r="J81" s="201">
        <v>9.8699999999999992</v>
      </c>
      <c r="K81" s="201">
        <v>0.25</v>
      </c>
      <c r="L81" s="201">
        <v>1.1599999999999999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1.39</v>
      </c>
      <c r="AD81" s="201">
        <v>0.99</v>
      </c>
      <c r="AE81" s="201">
        <v>0</v>
      </c>
      <c r="AF81" s="201">
        <v>0</v>
      </c>
      <c r="AG81" s="201">
        <v>38.58</v>
      </c>
      <c r="AH81" s="201">
        <v>0</v>
      </c>
      <c r="AI81" s="201">
        <v>6.01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68.58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0.32</v>
      </c>
      <c r="AV81" s="201">
        <v>0</v>
      </c>
      <c r="AW81" s="201">
        <v>0</v>
      </c>
      <c r="AX81" s="201">
        <v>7.0000000000000007E-2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7.71</v>
      </c>
      <c r="H82" s="201">
        <v>0</v>
      </c>
      <c r="I82" s="201">
        <v>0</v>
      </c>
      <c r="J82" s="201">
        <v>9.8699999999999992</v>
      </c>
      <c r="K82" s="201">
        <v>0.18</v>
      </c>
      <c r="L82" s="201">
        <v>1.1599999999999999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1.39</v>
      </c>
      <c r="AD82" s="201">
        <v>0.99</v>
      </c>
      <c r="AE82" s="201">
        <v>0</v>
      </c>
      <c r="AF82" s="201">
        <v>0</v>
      </c>
      <c r="AG82" s="201">
        <v>38.58</v>
      </c>
      <c r="AH82" s="201">
        <v>0</v>
      </c>
      <c r="AI82" s="201">
        <v>6.01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68.58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0.32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7.71</v>
      </c>
      <c r="H83" s="201">
        <v>0</v>
      </c>
      <c r="I83" s="201">
        <v>0</v>
      </c>
      <c r="J83" s="201">
        <v>9.8699999999999992</v>
      </c>
      <c r="K83" s="201">
        <v>0.14000000000000001</v>
      </c>
      <c r="L83" s="201">
        <v>1.1599999999999999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1.39</v>
      </c>
      <c r="AD83" s="201">
        <v>0.99</v>
      </c>
      <c r="AE83" s="201">
        <v>0</v>
      </c>
      <c r="AF83" s="201">
        <v>0</v>
      </c>
      <c r="AG83" s="201">
        <v>38.58</v>
      </c>
      <c r="AH83" s="201">
        <v>0</v>
      </c>
      <c r="AI83" s="201">
        <v>6.01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68.58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0.32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7.71</v>
      </c>
      <c r="H84" s="201">
        <v>0</v>
      </c>
      <c r="I84" s="201">
        <v>0</v>
      </c>
      <c r="J84" s="201">
        <v>9.8699999999999992</v>
      </c>
      <c r="K84" s="201">
        <v>0.09</v>
      </c>
      <c r="L84" s="201">
        <v>1.1599999999999999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1.39</v>
      </c>
      <c r="AD84" s="201">
        <v>0.99</v>
      </c>
      <c r="AE84" s="201">
        <v>0</v>
      </c>
      <c r="AF84" s="201">
        <v>0</v>
      </c>
      <c r="AG84" s="201">
        <v>38.58</v>
      </c>
      <c r="AH84" s="201">
        <v>0</v>
      </c>
      <c r="AI84" s="201">
        <v>6.01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68.58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0.32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7.77</v>
      </c>
      <c r="H85" s="201">
        <v>0</v>
      </c>
      <c r="I85" s="201">
        <v>0</v>
      </c>
      <c r="J85" s="201">
        <v>9.8699999999999992</v>
      </c>
      <c r="K85" s="201">
        <v>0.03</v>
      </c>
      <c r="L85" s="201">
        <v>1.1599999999999999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1.39</v>
      </c>
      <c r="AD85" s="201">
        <v>0.99</v>
      </c>
      <c r="AE85" s="201">
        <v>0</v>
      </c>
      <c r="AF85" s="201">
        <v>0</v>
      </c>
      <c r="AG85" s="201">
        <v>38.58</v>
      </c>
      <c r="AH85" s="201">
        <v>0</v>
      </c>
      <c r="AI85" s="201">
        <v>6.01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68.58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0.32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7.77</v>
      </c>
      <c r="H86" s="201">
        <v>0</v>
      </c>
      <c r="I86" s="201">
        <v>0</v>
      </c>
      <c r="J86" s="201">
        <v>9.8699999999999992</v>
      </c>
      <c r="K86" s="201">
        <v>0.09</v>
      </c>
      <c r="L86" s="201">
        <v>1.1599999999999999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1.39</v>
      </c>
      <c r="AD86" s="201">
        <v>0.99</v>
      </c>
      <c r="AE86" s="201">
        <v>0</v>
      </c>
      <c r="AF86" s="201">
        <v>0</v>
      </c>
      <c r="AG86" s="201">
        <v>38.58</v>
      </c>
      <c r="AH86" s="201">
        <v>0</v>
      </c>
      <c r="AI86" s="201">
        <v>6.01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68.58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0.32</v>
      </c>
      <c r="AV86" s="201">
        <v>0</v>
      </c>
      <c r="AW86" s="201">
        <v>0.16</v>
      </c>
      <c r="AX86" s="201">
        <v>0.09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7.9</v>
      </c>
      <c r="H87" s="201">
        <v>0</v>
      </c>
      <c r="I87" s="201">
        <v>0</v>
      </c>
      <c r="J87" s="201">
        <v>9.19</v>
      </c>
      <c r="K87" s="201">
        <v>0.09</v>
      </c>
      <c r="L87" s="201">
        <v>1.1599999999999999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1.39</v>
      </c>
      <c r="AD87" s="201">
        <v>0.99</v>
      </c>
      <c r="AE87" s="201">
        <v>0</v>
      </c>
      <c r="AF87" s="201">
        <v>0</v>
      </c>
      <c r="AG87" s="201">
        <v>38.58</v>
      </c>
      <c r="AH87" s="201">
        <v>0</v>
      </c>
      <c r="AI87" s="201">
        <v>6.01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68.58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0.32</v>
      </c>
      <c r="AV87" s="201">
        <v>0</v>
      </c>
      <c r="AW87" s="201">
        <v>0.16</v>
      </c>
      <c r="AX87" s="201">
        <v>0.09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7.9</v>
      </c>
      <c r="H88" s="201">
        <v>0</v>
      </c>
      <c r="I88" s="201">
        <v>0</v>
      </c>
      <c r="J88" s="201">
        <v>9.8699999999999992</v>
      </c>
      <c r="K88" s="201">
        <v>0.09</v>
      </c>
      <c r="L88" s="201">
        <v>1.1599999999999999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1.39</v>
      </c>
      <c r="AD88" s="201">
        <v>0.99</v>
      </c>
      <c r="AE88" s="201">
        <v>0</v>
      </c>
      <c r="AF88" s="201">
        <v>0</v>
      </c>
      <c r="AG88" s="201">
        <v>38.58</v>
      </c>
      <c r="AH88" s="201">
        <v>0</v>
      </c>
      <c r="AI88" s="201">
        <v>6.01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68.58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0.32</v>
      </c>
      <c r="AV88" s="201">
        <v>0</v>
      </c>
      <c r="AW88" s="201">
        <v>0.16</v>
      </c>
      <c r="AX88" s="201">
        <v>0.09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7.9</v>
      </c>
      <c r="H89" s="201">
        <v>0</v>
      </c>
      <c r="I89" s="201">
        <v>0</v>
      </c>
      <c r="J89" s="201">
        <v>9.8699999999999992</v>
      </c>
      <c r="K89" s="201">
        <v>0.09</v>
      </c>
      <c r="L89" s="201">
        <v>1.1599999999999999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1.39</v>
      </c>
      <c r="AD89" s="201">
        <v>0.99</v>
      </c>
      <c r="AE89" s="201">
        <v>0</v>
      </c>
      <c r="AF89" s="201">
        <v>0</v>
      </c>
      <c r="AG89" s="201">
        <v>38.58</v>
      </c>
      <c r="AH89" s="201">
        <v>0</v>
      </c>
      <c r="AI89" s="201">
        <v>6.01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68.58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0.32</v>
      </c>
      <c r="AV89" s="201">
        <v>0</v>
      </c>
      <c r="AW89" s="201">
        <v>0.16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7.9</v>
      </c>
      <c r="H90" s="201">
        <v>0</v>
      </c>
      <c r="I90" s="201">
        <v>0</v>
      </c>
      <c r="J90" s="201">
        <v>9.8699999999999992</v>
      </c>
      <c r="K90" s="201">
        <v>0.09</v>
      </c>
      <c r="L90" s="201">
        <v>1.1599999999999999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1.39</v>
      </c>
      <c r="AD90" s="201">
        <v>0.99</v>
      </c>
      <c r="AE90" s="201">
        <v>0</v>
      </c>
      <c r="AF90" s="201">
        <v>0</v>
      </c>
      <c r="AG90" s="201">
        <v>38.58</v>
      </c>
      <c r="AH90" s="201">
        <v>0</v>
      </c>
      <c r="AI90" s="201">
        <v>6.01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68.58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0.32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7.9</v>
      </c>
      <c r="H91" s="201">
        <v>0</v>
      </c>
      <c r="I91" s="201">
        <v>0</v>
      </c>
      <c r="J91" s="201">
        <v>9.8699999999999992</v>
      </c>
      <c r="K91" s="201">
        <v>0.09</v>
      </c>
      <c r="L91" s="201">
        <v>1.21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1.39</v>
      </c>
      <c r="AD91" s="201">
        <v>0.99</v>
      </c>
      <c r="AE91" s="201">
        <v>0</v>
      </c>
      <c r="AF91" s="201">
        <v>0</v>
      </c>
      <c r="AG91" s="201">
        <v>37.979999999999997</v>
      </c>
      <c r="AH91" s="201">
        <v>0</v>
      </c>
      <c r="AI91" s="201">
        <v>6.01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68.58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0.32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7.9</v>
      </c>
      <c r="H92" s="201">
        <v>0</v>
      </c>
      <c r="I92" s="201">
        <v>0</v>
      </c>
      <c r="J92" s="201">
        <v>9.8699999999999992</v>
      </c>
      <c r="K92" s="201">
        <v>0.09</v>
      </c>
      <c r="L92" s="201">
        <v>1.1599999999999999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1.39</v>
      </c>
      <c r="AD92" s="201">
        <v>0.99</v>
      </c>
      <c r="AE92" s="201">
        <v>0</v>
      </c>
      <c r="AF92" s="201">
        <v>0</v>
      </c>
      <c r="AG92" s="201">
        <v>37.979999999999997</v>
      </c>
      <c r="AH92" s="201">
        <v>0</v>
      </c>
      <c r="AI92" s="201">
        <v>6.01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68.58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0.32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7.9</v>
      </c>
      <c r="H93" s="201">
        <v>0</v>
      </c>
      <c r="I93" s="201">
        <v>0</v>
      </c>
      <c r="J93" s="201">
        <v>9.8699999999999992</v>
      </c>
      <c r="K93" s="201">
        <v>0.17</v>
      </c>
      <c r="L93" s="201">
        <v>1.1599999999999999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1.39</v>
      </c>
      <c r="AD93" s="201">
        <v>0.99</v>
      </c>
      <c r="AE93" s="201">
        <v>0</v>
      </c>
      <c r="AF93" s="201">
        <v>0</v>
      </c>
      <c r="AG93" s="201">
        <v>37.979999999999997</v>
      </c>
      <c r="AH93" s="201">
        <v>0</v>
      </c>
      <c r="AI93" s="201">
        <v>6.01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68.58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0.32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7.9</v>
      </c>
      <c r="H94" s="201">
        <v>0</v>
      </c>
      <c r="I94" s="201">
        <v>0</v>
      </c>
      <c r="J94" s="201">
        <v>9.8699999999999992</v>
      </c>
      <c r="K94" s="201">
        <v>0.09</v>
      </c>
      <c r="L94" s="201">
        <v>1.1599999999999999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1.39</v>
      </c>
      <c r="AD94" s="201">
        <v>0.99</v>
      </c>
      <c r="AE94" s="201">
        <v>0</v>
      </c>
      <c r="AF94" s="201">
        <v>0</v>
      </c>
      <c r="AG94" s="201">
        <v>37.979999999999997</v>
      </c>
      <c r="AH94" s="201">
        <v>0</v>
      </c>
      <c r="AI94" s="201">
        <v>6.01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68.58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0.32</v>
      </c>
      <c r="AV94" s="201">
        <v>0</v>
      </c>
      <c r="AW94" s="201">
        <v>0.16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7.9</v>
      </c>
      <c r="H95" s="201">
        <v>0</v>
      </c>
      <c r="I95" s="201">
        <v>0</v>
      </c>
      <c r="J95" s="201">
        <v>9.8699999999999992</v>
      </c>
      <c r="K95" s="201">
        <v>0.09</v>
      </c>
      <c r="L95" s="201">
        <v>1.1599999999999999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1.39</v>
      </c>
      <c r="AD95" s="201">
        <v>0.99</v>
      </c>
      <c r="AE95" s="201">
        <v>0</v>
      </c>
      <c r="AF95" s="201">
        <v>0</v>
      </c>
      <c r="AG95" s="201">
        <v>37.979999999999997</v>
      </c>
      <c r="AH95" s="201">
        <v>0</v>
      </c>
      <c r="AI95" s="201">
        <v>6.01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68.58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0.32</v>
      </c>
      <c r="AV95" s="201">
        <v>0</v>
      </c>
      <c r="AW95" s="201">
        <v>0</v>
      </c>
      <c r="AX95" s="201">
        <v>0.09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7.9</v>
      </c>
      <c r="H96" s="201">
        <v>0</v>
      </c>
      <c r="I96" s="201">
        <v>0</v>
      </c>
      <c r="J96" s="201">
        <v>9.8699999999999992</v>
      </c>
      <c r="K96" s="201">
        <v>0.09</v>
      </c>
      <c r="L96" s="201">
        <v>1.1599999999999999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1.39</v>
      </c>
      <c r="AD96" s="201">
        <v>0.99</v>
      </c>
      <c r="AE96" s="201">
        <v>0</v>
      </c>
      <c r="AF96" s="201">
        <v>0</v>
      </c>
      <c r="AG96" s="201">
        <v>37.979999999999997</v>
      </c>
      <c r="AH96" s="201">
        <v>0</v>
      </c>
      <c r="AI96" s="201">
        <v>6.01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68.58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0.32</v>
      </c>
      <c r="AV96" s="201">
        <v>0</v>
      </c>
      <c r="AW96" s="201">
        <v>0</v>
      </c>
      <c r="AX96" s="201">
        <v>0.08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7.9</v>
      </c>
      <c r="H97" s="201">
        <v>0</v>
      </c>
      <c r="I97" s="201">
        <v>0</v>
      </c>
      <c r="J97" s="201">
        <v>9.8699999999999992</v>
      </c>
      <c r="K97" s="201">
        <v>0.09</v>
      </c>
      <c r="L97" s="201">
        <v>1.1599999999999999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1.39</v>
      </c>
      <c r="AD97" s="201">
        <v>0.99</v>
      </c>
      <c r="AE97" s="201">
        <v>0</v>
      </c>
      <c r="AF97" s="201">
        <v>0</v>
      </c>
      <c r="AG97" s="201">
        <v>38.58</v>
      </c>
      <c r="AH97" s="201">
        <v>0</v>
      </c>
      <c r="AI97" s="201">
        <v>6.01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68.58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0.32</v>
      </c>
      <c r="AV97" s="201">
        <v>0</v>
      </c>
      <c r="AW97" s="201">
        <v>0</v>
      </c>
      <c r="AX97" s="201">
        <v>0.05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7.9</v>
      </c>
      <c r="H98" s="201">
        <v>0</v>
      </c>
      <c r="I98" s="201">
        <v>0</v>
      </c>
      <c r="J98" s="201">
        <v>9.8699999999999992</v>
      </c>
      <c r="K98" s="201">
        <v>0.09</v>
      </c>
      <c r="L98" s="201">
        <v>1.1599999999999999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1.39</v>
      </c>
      <c r="AD98" s="201">
        <v>0.99</v>
      </c>
      <c r="AE98" s="201">
        <v>0</v>
      </c>
      <c r="AF98" s="201">
        <v>0</v>
      </c>
      <c r="AG98" s="201">
        <v>38.58</v>
      </c>
      <c r="AH98" s="201">
        <v>0</v>
      </c>
      <c r="AI98" s="201">
        <v>6.01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68.58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0.32</v>
      </c>
      <c r="AV98" s="201">
        <v>0</v>
      </c>
      <c r="AW98" s="201">
        <v>0</v>
      </c>
      <c r="AX98" s="201">
        <v>0.03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0.11834000000000021</v>
      </c>
      <c r="E99">
        <f t="shared" si="0"/>
        <v>0</v>
      </c>
      <c r="F99">
        <f t="shared" si="0"/>
        <v>0</v>
      </c>
      <c r="G99">
        <f t="shared" si="0"/>
        <v>0.18952999999999989</v>
      </c>
      <c r="H99">
        <f t="shared" si="0"/>
        <v>0</v>
      </c>
      <c r="I99">
        <f t="shared" si="0"/>
        <v>0</v>
      </c>
      <c r="J99">
        <f t="shared" si="0"/>
        <v>0.24323000000000003</v>
      </c>
      <c r="K99">
        <f t="shared" si="0"/>
        <v>2.252499999999998E-3</v>
      </c>
      <c r="L99">
        <f t="shared" si="0"/>
        <v>4.2844999999999987E-2</v>
      </c>
      <c r="M99">
        <f t="shared" si="0"/>
        <v>2.1599999999999979E-3</v>
      </c>
      <c r="N99">
        <f t="shared" si="0"/>
        <v>2.3999999999999955E-3</v>
      </c>
      <c r="O99">
        <f t="shared" si="0"/>
        <v>2.6449999999999989E-3</v>
      </c>
      <c r="P99">
        <f t="shared" si="0"/>
        <v>4.3224999999999956E-3</v>
      </c>
      <c r="Q99">
        <f t="shared" si="0"/>
        <v>0</v>
      </c>
      <c r="R99">
        <f t="shared" si="0"/>
        <v>7.4999999999999993E-6</v>
      </c>
      <c r="S99">
        <f t="shared" si="0"/>
        <v>5.0500000000000035E-4</v>
      </c>
      <c r="T99">
        <f t="shared" si="0"/>
        <v>1.1899999999999979E-3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7.6975000000000012E-3</v>
      </c>
      <c r="AD99">
        <f t="shared" si="0"/>
        <v>4.1357500000000075E-2</v>
      </c>
      <c r="AE99">
        <f t="shared" si="0"/>
        <v>0</v>
      </c>
      <c r="AF99">
        <f t="shared" si="0"/>
        <v>0</v>
      </c>
      <c r="AG99">
        <f t="shared" si="0"/>
        <v>0.90775249999999885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0.10827500000000016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1.6371699999999985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7.6800000000000054E-3</v>
      </c>
      <c r="AV99">
        <f t="shared" si="0"/>
        <v>0</v>
      </c>
      <c r="AW99">
        <f t="shared" si="0"/>
        <v>3.3999999999999997E-4</v>
      </c>
      <c r="AX99">
        <f t="shared" si="0"/>
        <v>6.5000000000000019E-4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20.16</v>
      </c>
      <c r="H3" s="201">
        <v>0</v>
      </c>
      <c r="I3" s="201">
        <v>0</v>
      </c>
      <c r="J3" s="201">
        <v>25.23</v>
      </c>
      <c r="K3" s="201">
        <v>0.31</v>
      </c>
      <c r="L3" s="201">
        <v>118.39</v>
      </c>
      <c r="M3" s="201">
        <v>0.93</v>
      </c>
      <c r="N3" s="201">
        <v>1.19</v>
      </c>
      <c r="O3" s="201">
        <v>0</v>
      </c>
      <c r="P3" s="201">
        <v>1.4</v>
      </c>
      <c r="Q3" s="201">
        <v>0.22</v>
      </c>
      <c r="R3" s="201">
        <v>0.21</v>
      </c>
      <c r="S3" s="201">
        <v>0.26</v>
      </c>
      <c r="T3" s="201">
        <v>0</v>
      </c>
      <c r="U3" s="201">
        <v>1.71</v>
      </c>
      <c r="V3" s="201">
        <v>1</v>
      </c>
      <c r="W3" s="201">
        <v>0.46</v>
      </c>
      <c r="X3" s="201">
        <v>1.97</v>
      </c>
      <c r="Y3" s="201">
        <v>0</v>
      </c>
      <c r="Z3" s="201">
        <v>2.54</v>
      </c>
      <c r="AA3" s="201">
        <v>0.9</v>
      </c>
      <c r="AB3" s="201">
        <v>0</v>
      </c>
      <c r="AC3" s="201">
        <v>0.68</v>
      </c>
      <c r="AD3" s="201">
        <v>16.02</v>
      </c>
      <c r="AE3" s="201">
        <v>0</v>
      </c>
      <c r="AF3" s="201">
        <v>0</v>
      </c>
      <c r="AG3" s="201">
        <v>23.06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208.82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20.16</v>
      </c>
      <c r="H4" s="201">
        <v>0</v>
      </c>
      <c r="I4" s="201">
        <v>0</v>
      </c>
      <c r="J4" s="201">
        <v>25.23</v>
      </c>
      <c r="K4" s="201">
        <v>0.31</v>
      </c>
      <c r="L4" s="201">
        <v>118.39</v>
      </c>
      <c r="M4" s="201">
        <v>0.93</v>
      </c>
      <c r="N4" s="201">
        <v>1.19</v>
      </c>
      <c r="O4" s="201">
        <v>0</v>
      </c>
      <c r="P4" s="201">
        <v>1.4</v>
      </c>
      <c r="Q4" s="201">
        <v>0.22</v>
      </c>
      <c r="R4" s="201">
        <v>0.21</v>
      </c>
      <c r="S4" s="201">
        <v>0.26</v>
      </c>
      <c r="T4" s="201">
        <v>0</v>
      </c>
      <c r="U4" s="201">
        <v>1.89</v>
      </c>
      <c r="V4" s="201">
        <v>0.14000000000000001</v>
      </c>
      <c r="W4" s="201">
        <v>0.46</v>
      </c>
      <c r="X4" s="201">
        <v>1.97</v>
      </c>
      <c r="Y4" s="201">
        <v>0</v>
      </c>
      <c r="Z4" s="201">
        <v>2.54</v>
      </c>
      <c r="AA4" s="201">
        <v>0.9</v>
      </c>
      <c r="AB4" s="201">
        <v>0</v>
      </c>
      <c r="AC4" s="201">
        <v>0.68</v>
      </c>
      <c r="AD4" s="201">
        <v>16.02</v>
      </c>
      <c r="AE4" s="201">
        <v>0</v>
      </c>
      <c r="AF4" s="201">
        <v>0</v>
      </c>
      <c r="AG4" s="201">
        <v>23.06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208.82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20.16</v>
      </c>
      <c r="H5" s="201">
        <v>0</v>
      </c>
      <c r="I5" s="201">
        <v>0</v>
      </c>
      <c r="J5" s="201">
        <v>25.23</v>
      </c>
      <c r="K5" s="201">
        <v>0.31</v>
      </c>
      <c r="L5" s="201">
        <v>118.39</v>
      </c>
      <c r="M5" s="201">
        <v>0.93</v>
      </c>
      <c r="N5" s="201">
        <v>1.19</v>
      </c>
      <c r="O5" s="201">
        <v>0</v>
      </c>
      <c r="P5" s="201">
        <v>1.4</v>
      </c>
      <c r="Q5" s="201">
        <v>0.22</v>
      </c>
      <c r="R5" s="201">
        <v>0.21</v>
      </c>
      <c r="S5" s="201">
        <v>0.26</v>
      </c>
      <c r="T5" s="201">
        <v>0</v>
      </c>
      <c r="U5" s="201">
        <v>1.91</v>
      </c>
      <c r="V5" s="201">
        <v>0.14000000000000001</v>
      </c>
      <c r="W5" s="201">
        <v>0.46</v>
      </c>
      <c r="X5" s="201">
        <v>1.97</v>
      </c>
      <c r="Y5" s="201">
        <v>0</v>
      </c>
      <c r="Z5" s="201">
        <v>2.54</v>
      </c>
      <c r="AA5" s="201">
        <v>0.9</v>
      </c>
      <c r="AB5" s="201">
        <v>0</v>
      </c>
      <c r="AC5" s="201">
        <v>0.68</v>
      </c>
      <c r="AD5" s="201">
        <v>16.02</v>
      </c>
      <c r="AE5" s="201">
        <v>0</v>
      </c>
      <c r="AF5" s="201">
        <v>0</v>
      </c>
      <c r="AG5" s="201">
        <v>23.06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208.82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20.16</v>
      </c>
      <c r="H6" s="201">
        <v>0</v>
      </c>
      <c r="I6" s="201">
        <v>0</v>
      </c>
      <c r="J6" s="201">
        <v>25.23</v>
      </c>
      <c r="K6" s="201">
        <v>0.31</v>
      </c>
      <c r="L6" s="201">
        <v>118.39</v>
      </c>
      <c r="M6" s="201">
        <v>0.93</v>
      </c>
      <c r="N6" s="201">
        <v>1.19</v>
      </c>
      <c r="O6" s="201">
        <v>0</v>
      </c>
      <c r="P6" s="201">
        <v>1.4</v>
      </c>
      <c r="Q6" s="201">
        <v>0.22</v>
      </c>
      <c r="R6" s="201">
        <v>0.21</v>
      </c>
      <c r="S6" s="201">
        <v>0.26</v>
      </c>
      <c r="T6" s="201">
        <v>0</v>
      </c>
      <c r="U6" s="201">
        <v>1.71</v>
      </c>
      <c r="V6" s="201">
        <v>0.14000000000000001</v>
      </c>
      <c r="W6" s="201">
        <v>0.46</v>
      </c>
      <c r="X6" s="201">
        <v>1.97</v>
      </c>
      <c r="Y6" s="201">
        <v>0</v>
      </c>
      <c r="Z6" s="201">
        <v>2.54</v>
      </c>
      <c r="AA6" s="201">
        <v>0.9</v>
      </c>
      <c r="AB6" s="201">
        <v>0</v>
      </c>
      <c r="AC6" s="201">
        <v>0.68</v>
      </c>
      <c r="AD6" s="201">
        <v>16.02</v>
      </c>
      <c r="AE6" s="201">
        <v>0</v>
      </c>
      <c r="AF6" s="201">
        <v>0</v>
      </c>
      <c r="AG6" s="201">
        <v>23.06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208.82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20.16</v>
      </c>
      <c r="H7" s="201">
        <v>0</v>
      </c>
      <c r="I7" s="201">
        <v>0</v>
      </c>
      <c r="J7" s="201">
        <v>25.56</v>
      </c>
      <c r="K7" s="201">
        <v>0.31</v>
      </c>
      <c r="L7" s="201">
        <v>118.39</v>
      </c>
      <c r="M7" s="201">
        <v>0.93</v>
      </c>
      <c r="N7" s="201">
        <v>1.19</v>
      </c>
      <c r="O7" s="201">
        <v>0</v>
      </c>
      <c r="P7" s="201">
        <v>1.4</v>
      </c>
      <c r="Q7" s="201">
        <v>0.22</v>
      </c>
      <c r="R7" s="201">
        <v>0.21</v>
      </c>
      <c r="S7" s="201">
        <v>0.26</v>
      </c>
      <c r="T7" s="201">
        <v>0</v>
      </c>
      <c r="U7" s="201">
        <v>1.71</v>
      </c>
      <c r="V7" s="201">
        <v>0.14000000000000001</v>
      </c>
      <c r="W7" s="201">
        <v>0.46</v>
      </c>
      <c r="X7" s="201">
        <v>1.97</v>
      </c>
      <c r="Y7" s="201">
        <v>0</v>
      </c>
      <c r="Z7" s="201">
        <v>2.54</v>
      </c>
      <c r="AA7" s="201">
        <v>0.9</v>
      </c>
      <c r="AB7" s="201">
        <v>0</v>
      </c>
      <c r="AC7" s="201">
        <v>0.68</v>
      </c>
      <c r="AD7" s="201">
        <v>16.02</v>
      </c>
      <c r="AE7" s="201">
        <v>0</v>
      </c>
      <c r="AF7" s="201">
        <v>0</v>
      </c>
      <c r="AG7" s="201">
        <v>23.06</v>
      </c>
      <c r="AH7" s="201">
        <v>0</v>
      </c>
      <c r="AI7" s="201">
        <v>3.86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208.82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20.16</v>
      </c>
      <c r="H8" s="201">
        <v>0</v>
      </c>
      <c r="I8" s="201">
        <v>0</v>
      </c>
      <c r="J8" s="201">
        <v>25.56</v>
      </c>
      <c r="K8" s="201">
        <v>0.31</v>
      </c>
      <c r="L8" s="201">
        <v>118.39</v>
      </c>
      <c r="M8" s="201">
        <v>0.93</v>
      </c>
      <c r="N8" s="201">
        <v>1.19</v>
      </c>
      <c r="O8" s="201">
        <v>0</v>
      </c>
      <c r="P8" s="201">
        <v>1.4</v>
      </c>
      <c r="Q8" s="201">
        <v>0.22</v>
      </c>
      <c r="R8" s="201">
        <v>0.21</v>
      </c>
      <c r="S8" s="201">
        <v>0.26</v>
      </c>
      <c r="T8" s="201">
        <v>0</v>
      </c>
      <c r="U8" s="201">
        <v>1.71</v>
      </c>
      <c r="V8" s="201">
        <v>0.14000000000000001</v>
      </c>
      <c r="W8" s="201">
        <v>0.46</v>
      </c>
      <c r="X8" s="201">
        <v>1.97</v>
      </c>
      <c r="Y8" s="201">
        <v>0</v>
      </c>
      <c r="Z8" s="201">
        <v>2.54</v>
      </c>
      <c r="AA8" s="201">
        <v>0.9</v>
      </c>
      <c r="AB8" s="201">
        <v>0</v>
      </c>
      <c r="AC8" s="201">
        <v>0.68</v>
      </c>
      <c r="AD8" s="201">
        <v>16.02</v>
      </c>
      <c r="AE8" s="201">
        <v>0</v>
      </c>
      <c r="AF8" s="201">
        <v>0</v>
      </c>
      <c r="AG8" s="201">
        <v>23.06</v>
      </c>
      <c r="AH8" s="201">
        <v>0</v>
      </c>
      <c r="AI8" s="201">
        <v>3.86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208.82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20.16</v>
      </c>
      <c r="H9" s="201">
        <v>0</v>
      </c>
      <c r="I9" s="201">
        <v>0</v>
      </c>
      <c r="J9" s="201">
        <v>25.56</v>
      </c>
      <c r="K9" s="201">
        <v>0.3</v>
      </c>
      <c r="L9" s="201">
        <v>118.39</v>
      </c>
      <c r="M9" s="201">
        <v>0.93</v>
      </c>
      <c r="N9" s="201">
        <v>1.19</v>
      </c>
      <c r="O9" s="201">
        <v>0</v>
      </c>
      <c r="P9" s="201">
        <v>1.4</v>
      </c>
      <c r="Q9" s="201">
        <v>0.22</v>
      </c>
      <c r="R9" s="201">
        <v>0.21</v>
      </c>
      <c r="S9" s="201">
        <v>0.26</v>
      </c>
      <c r="T9" s="201">
        <v>0</v>
      </c>
      <c r="U9" s="201">
        <v>1.71</v>
      </c>
      <c r="V9" s="201">
        <v>0.14000000000000001</v>
      </c>
      <c r="W9" s="201">
        <v>0.46</v>
      </c>
      <c r="X9" s="201">
        <v>1.97</v>
      </c>
      <c r="Y9" s="201">
        <v>0</v>
      </c>
      <c r="Z9" s="201">
        <v>5</v>
      </c>
      <c r="AA9" s="201">
        <v>1.77</v>
      </c>
      <c r="AB9" s="201">
        <v>0</v>
      </c>
      <c r="AC9" s="201">
        <v>0.68</v>
      </c>
      <c r="AD9" s="201">
        <v>16.02</v>
      </c>
      <c r="AE9" s="201">
        <v>0</v>
      </c>
      <c r="AF9" s="201">
        <v>0</v>
      </c>
      <c r="AG9" s="201">
        <v>23.06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208.82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20.16</v>
      </c>
      <c r="H10" s="201">
        <v>0</v>
      </c>
      <c r="I10" s="201">
        <v>0</v>
      </c>
      <c r="J10" s="201">
        <v>25.56</v>
      </c>
      <c r="K10" s="201">
        <v>0.31</v>
      </c>
      <c r="L10" s="201">
        <v>118.39</v>
      </c>
      <c r="M10" s="201">
        <v>0.93</v>
      </c>
      <c r="N10" s="201">
        <v>1.19</v>
      </c>
      <c r="O10" s="201">
        <v>0</v>
      </c>
      <c r="P10" s="201">
        <v>1.4</v>
      </c>
      <c r="Q10" s="201">
        <v>0.22</v>
      </c>
      <c r="R10" s="201">
        <v>0.21</v>
      </c>
      <c r="S10" s="201">
        <v>0.26</v>
      </c>
      <c r="T10" s="201">
        <v>0</v>
      </c>
      <c r="U10" s="201">
        <v>1.71</v>
      </c>
      <c r="V10" s="201">
        <v>0.14000000000000001</v>
      </c>
      <c r="W10" s="201">
        <v>0.46</v>
      </c>
      <c r="X10" s="201">
        <v>1.97</v>
      </c>
      <c r="Y10" s="201">
        <v>0</v>
      </c>
      <c r="Z10" s="201">
        <v>5</v>
      </c>
      <c r="AA10" s="201">
        <v>1.77</v>
      </c>
      <c r="AB10" s="201">
        <v>0</v>
      </c>
      <c r="AC10" s="201">
        <v>0.68</v>
      </c>
      <c r="AD10" s="201">
        <v>16.02</v>
      </c>
      <c r="AE10" s="201">
        <v>0</v>
      </c>
      <c r="AF10" s="201">
        <v>0</v>
      </c>
      <c r="AG10" s="201">
        <v>23.06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208.82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20.16</v>
      </c>
      <c r="H11" s="201">
        <v>0</v>
      </c>
      <c r="I11" s="201">
        <v>0</v>
      </c>
      <c r="J11" s="201">
        <v>25.56</v>
      </c>
      <c r="K11" s="201">
        <v>0.31</v>
      </c>
      <c r="L11" s="201">
        <v>118.39</v>
      </c>
      <c r="M11" s="201">
        <v>0.93</v>
      </c>
      <c r="N11" s="201">
        <v>1.19</v>
      </c>
      <c r="O11" s="201">
        <v>0</v>
      </c>
      <c r="P11" s="201">
        <v>1.4</v>
      </c>
      <c r="Q11" s="201">
        <v>0.22</v>
      </c>
      <c r="R11" s="201">
        <v>0.21</v>
      </c>
      <c r="S11" s="201">
        <v>0.26</v>
      </c>
      <c r="T11" s="201">
        <v>0</v>
      </c>
      <c r="U11" s="201">
        <v>1.71</v>
      </c>
      <c r="V11" s="201">
        <v>0.14000000000000001</v>
      </c>
      <c r="W11" s="201">
        <v>0.46</v>
      </c>
      <c r="X11" s="201">
        <v>1.97</v>
      </c>
      <c r="Y11" s="201">
        <v>0</v>
      </c>
      <c r="Z11" s="201">
        <v>2.54</v>
      </c>
      <c r="AA11" s="201">
        <v>0.9</v>
      </c>
      <c r="AB11" s="201">
        <v>0</v>
      </c>
      <c r="AC11" s="201">
        <v>0.68</v>
      </c>
      <c r="AD11" s="201">
        <v>16.02</v>
      </c>
      <c r="AE11" s="201">
        <v>0</v>
      </c>
      <c r="AF11" s="201">
        <v>0</v>
      </c>
      <c r="AG11" s="201">
        <v>23.06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208.82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20.16</v>
      </c>
      <c r="H12" s="201">
        <v>0</v>
      </c>
      <c r="I12" s="201">
        <v>0</v>
      </c>
      <c r="J12" s="201">
        <v>25.56</v>
      </c>
      <c r="K12" s="201">
        <v>0.31</v>
      </c>
      <c r="L12" s="201">
        <v>118.39</v>
      </c>
      <c r="M12" s="201">
        <v>0.93</v>
      </c>
      <c r="N12" s="201">
        <v>1.19</v>
      </c>
      <c r="O12" s="201">
        <v>0</v>
      </c>
      <c r="P12" s="201">
        <v>1.4</v>
      </c>
      <c r="Q12" s="201">
        <v>0.22</v>
      </c>
      <c r="R12" s="201">
        <v>0.21</v>
      </c>
      <c r="S12" s="201">
        <v>0.26</v>
      </c>
      <c r="T12" s="201">
        <v>0</v>
      </c>
      <c r="U12" s="201">
        <v>1.71</v>
      </c>
      <c r="V12" s="201">
        <v>0.14000000000000001</v>
      </c>
      <c r="W12" s="201">
        <v>0.46</v>
      </c>
      <c r="X12" s="201">
        <v>1.97</v>
      </c>
      <c r="Y12" s="201">
        <v>0</v>
      </c>
      <c r="Z12" s="201">
        <v>2.54</v>
      </c>
      <c r="AA12" s="201">
        <v>0.9</v>
      </c>
      <c r="AB12" s="201">
        <v>0</v>
      </c>
      <c r="AC12" s="201">
        <v>0.68</v>
      </c>
      <c r="AD12" s="201">
        <v>16.02</v>
      </c>
      <c r="AE12" s="201">
        <v>0</v>
      </c>
      <c r="AF12" s="201">
        <v>0</v>
      </c>
      <c r="AG12" s="201">
        <v>23.06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208.82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20.16</v>
      </c>
      <c r="H13" s="201">
        <v>0</v>
      </c>
      <c r="I13" s="201">
        <v>0</v>
      </c>
      <c r="J13" s="201">
        <v>25.56</v>
      </c>
      <c r="K13" s="201">
        <v>0.31</v>
      </c>
      <c r="L13" s="201">
        <v>118.39</v>
      </c>
      <c r="M13" s="201">
        <v>0.93</v>
      </c>
      <c r="N13" s="201">
        <v>1.19</v>
      </c>
      <c r="O13" s="201">
        <v>0</v>
      </c>
      <c r="P13" s="201">
        <v>1.4</v>
      </c>
      <c r="Q13" s="201">
        <v>0.22</v>
      </c>
      <c r="R13" s="201">
        <v>0.21</v>
      </c>
      <c r="S13" s="201">
        <v>0.26</v>
      </c>
      <c r="T13" s="201">
        <v>0</v>
      </c>
      <c r="U13" s="201">
        <v>1.71</v>
      </c>
      <c r="V13" s="201">
        <v>0.14000000000000001</v>
      </c>
      <c r="W13" s="201">
        <v>0.46</v>
      </c>
      <c r="X13" s="201">
        <v>1.97</v>
      </c>
      <c r="Y13" s="201">
        <v>0</v>
      </c>
      <c r="Z13" s="201">
        <v>2.54</v>
      </c>
      <c r="AA13" s="201">
        <v>0.9</v>
      </c>
      <c r="AB13" s="201">
        <v>0</v>
      </c>
      <c r="AC13" s="201">
        <v>0.68</v>
      </c>
      <c r="AD13" s="201">
        <v>16.02</v>
      </c>
      <c r="AE13" s="201">
        <v>0</v>
      </c>
      <c r="AF13" s="201">
        <v>0</v>
      </c>
      <c r="AG13" s="201">
        <v>23.06</v>
      </c>
      <c r="AH13" s="201">
        <v>0</v>
      </c>
      <c r="AI13" s="201">
        <v>3.86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208.82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20.16</v>
      </c>
      <c r="H14" s="201">
        <v>0</v>
      </c>
      <c r="I14" s="201">
        <v>0</v>
      </c>
      <c r="J14" s="201">
        <v>25.56</v>
      </c>
      <c r="K14" s="201">
        <v>0.31</v>
      </c>
      <c r="L14" s="201">
        <v>118.39</v>
      </c>
      <c r="M14" s="201">
        <v>0.93</v>
      </c>
      <c r="N14" s="201">
        <v>1.19</v>
      </c>
      <c r="O14" s="201">
        <v>0</v>
      </c>
      <c r="P14" s="201">
        <v>1.4</v>
      </c>
      <c r="Q14" s="201">
        <v>0.22</v>
      </c>
      <c r="R14" s="201">
        <v>0.21</v>
      </c>
      <c r="S14" s="201">
        <v>0.26</v>
      </c>
      <c r="T14" s="201">
        <v>0</v>
      </c>
      <c r="U14" s="201">
        <v>1.71</v>
      </c>
      <c r="V14" s="201">
        <v>0.14000000000000001</v>
      </c>
      <c r="W14" s="201">
        <v>0.46</v>
      </c>
      <c r="X14" s="201">
        <v>1.97</v>
      </c>
      <c r="Y14" s="201">
        <v>0</v>
      </c>
      <c r="Z14" s="201">
        <v>2.54</v>
      </c>
      <c r="AA14" s="201">
        <v>0.9</v>
      </c>
      <c r="AB14" s="201">
        <v>0</v>
      </c>
      <c r="AC14" s="201">
        <v>0.68</v>
      </c>
      <c r="AD14" s="201">
        <v>16.02</v>
      </c>
      <c r="AE14" s="201">
        <v>0</v>
      </c>
      <c r="AF14" s="201">
        <v>0</v>
      </c>
      <c r="AG14" s="201">
        <v>23.06</v>
      </c>
      <c r="AH14" s="201">
        <v>0</v>
      </c>
      <c r="AI14" s="201">
        <v>3.86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208.82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25.56</v>
      </c>
      <c r="K15" s="201">
        <v>0.31</v>
      </c>
      <c r="L15" s="201">
        <v>118.39</v>
      </c>
      <c r="M15" s="201">
        <v>0.93</v>
      </c>
      <c r="N15" s="201">
        <v>1.19</v>
      </c>
      <c r="O15" s="201">
        <v>0</v>
      </c>
      <c r="P15" s="201">
        <v>1.4</v>
      </c>
      <c r="Q15" s="201">
        <v>0.22</v>
      </c>
      <c r="R15" s="201">
        <v>0.21</v>
      </c>
      <c r="S15" s="201">
        <v>0.26</v>
      </c>
      <c r="T15" s="201">
        <v>0</v>
      </c>
      <c r="U15" s="201">
        <v>1.71</v>
      </c>
      <c r="V15" s="201">
        <v>0.14000000000000001</v>
      </c>
      <c r="W15" s="201">
        <v>0.46</v>
      </c>
      <c r="X15" s="201">
        <v>1.97</v>
      </c>
      <c r="Y15" s="201">
        <v>0</v>
      </c>
      <c r="Z15" s="201">
        <v>2.54</v>
      </c>
      <c r="AA15" s="201">
        <v>0.9</v>
      </c>
      <c r="AB15" s="201">
        <v>0</v>
      </c>
      <c r="AC15" s="201">
        <v>0.68</v>
      </c>
      <c r="AD15" s="201">
        <v>16.02</v>
      </c>
      <c r="AE15" s="201">
        <v>0</v>
      </c>
      <c r="AF15" s="201">
        <v>0</v>
      </c>
      <c r="AG15" s="201">
        <v>23.06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208.82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25.56</v>
      </c>
      <c r="K16" s="201">
        <v>4.24</v>
      </c>
      <c r="L16" s="201">
        <v>212.72</v>
      </c>
      <c r="M16" s="201">
        <v>0.93</v>
      </c>
      <c r="N16" s="201">
        <v>1.19</v>
      </c>
      <c r="O16" s="201">
        <v>0</v>
      </c>
      <c r="P16" s="201">
        <v>1.4</v>
      </c>
      <c r="Q16" s="201">
        <v>3.14</v>
      </c>
      <c r="R16" s="201">
        <v>2.94</v>
      </c>
      <c r="S16" s="201">
        <v>3.75</v>
      </c>
      <c r="T16" s="201">
        <v>0</v>
      </c>
      <c r="U16" s="201">
        <v>1.71</v>
      </c>
      <c r="V16" s="201">
        <v>1</v>
      </c>
      <c r="W16" s="201">
        <v>0.46</v>
      </c>
      <c r="X16" s="201">
        <v>1.97</v>
      </c>
      <c r="Y16" s="201">
        <v>0</v>
      </c>
      <c r="Z16" s="201">
        <v>29.58</v>
      </c>
      <c r="AA16" s="201">
        <v>19.93</v>
      </c>
      <c r="AB16" s="201">
        <v>0</v>
      </c>
      <c r="AC16" s="201">
        <v>0.68</v>
      </c>
      <c r="AD16" s="201">
        <v>16.02</v>
      </c>
      <c r="AE16" s="201">
        <v>0</v>
      </c>
      <c r="AF16" s="201">
        <v>0</v>
      </c>
      <c r="AG16" s="201">
        <v>23.06</v>
      </c>
      <c r="AH16" s="201">
        <v>0</v>
      </c>
      <c r="AI16" s="201">
        <v>3.86</v>
      </c>
      <c r="AJ16" s="201">
        <v>0</v>
      </c>
      <c r="AK16" s="201">
        <v>13.4</v>
      </c>
      <c r="AL16" s="201">
        <v>0</v>
      </c>
      <c r="AM16" s="201">
        <v>0</v>
      </c>
      <c r="AN16" s="201">
        <v>0</v>
      </c>
      <c r="AO16" s="201">
        <v>208.82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25.56</v>
      </c>
      <c r="K17" s="201">
        <v>4.24</v>
      </c>
      <c r="L17" s="201">
        <v>309.45999999999998</v>
      </c>
      <c r="M17" s="201">
        <v>0.93</v>
      </c>
      <c r="N17" s="201">
        <v>1.19</v>
      </c>
      <c r="O17" s="201">
        <v>0</v>
      </c>
      <c r="P17" s="201">
        <v>1.4</v>
      </c>
      <c r="Q17" s="201">
        <v>3.14</v>
      </c>
      <c r="R17" s="201">
        <v>2.94</v>
      </c>
      <c r="S17" s="201">
        <v>3.75</v>
      </c>
      <c r="T17" s="201">
        <v>0</v>
      </c>
      <c r="U17" s="201">
        <v>1.71</v>
      </c>
      <c r="V17" s="201">
        <v>0.14000000000000001</v>
      </c>
      <c r="W17" s="201">
        <v>0.46</v>
      </c>
      <c r="X17" s="201">
        <v>1.97</v>
      </c>
      <c r="Y17" s="201">
        <v>0</v>
      </c>
      <c r="Z17" s="201">
        <v>29.58</v>
      </c>
      <c r="AA17" s="201">
        <v>19.93</v>
      </c>
      <c r="AB17" s="201">
        <v>0</v>
      </c>
      <c r="AC17" s="201">
        <v>0.68</v>
      </c>
      <c r="AD17" s="201">
        <v>16.02</v>
      </c>
      <c r="AE17" s="201">
        <v>0</v>
      </c>
      <c r="AF17" s="201">
        <v>0</v>
      </c>
      <c r="AG17" s="201">
        <v>23.06</v>
      </c>
      <c r="AH17" s="201">
        <v>0</v>
      </c>
      <c r="AI17" s="201">
        <v>3.86</v>
      </c>
      <c r="AJ17" s="201">
        <v>0</v>
      </c>
      <c r="AK17" s="201">
        <v>13.4</v>
      </c>
      <c r="AL17" s="201">
        <v>0</v>
      </c>
      <c r="AM17" s="201">
        <v>0</v>
      </c>
      <c r="AN17" s="201">
        <v>0</v>
      </c>
      <c r="AO17" s="201">
        <v>208.82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25.56</v>
      </c>
      <c r="K18" s="201">
        <v>4.24</v>
      </c>
      <c r="L18" s="201">
        <v>369.44</v>
      </c>
      <c r="M18" s="201">
        <v>0.93</v>
      </c>
      <c r="N18" s="201">
        <v>1.19</v>
      </c>
      <c r="O18" s="201">
        <v>0</v>
      </c>
      <c r="P18" s="201">
        <v>1.4</v>
      </c>
      <c r="Q18" s="201">
        <v>3.14</v>
      </c>
      <c r="R18" s="201">
        <v>2.94</v>
      </c>
      <c r="S18" s="201">
        <v>3.75</v>
      </c>
      <c r="T18" s="201">
        <v>0</v>
      </c>
      <c r="U18" s="201">
        <v>1.71</v>
      </c>
      <c r="V18" s="201">
        <v>0.14000000000000001</v>
      </c>
      <c r="W18" s="201">
        <v>0.46</v>
      </c>
      <c r="X18" s="201">
        <v>1.97</v>
      </c>
      <c r="Y18" s="201">
        <v>0</v>
      </c>
      <c r="Z18" s="201">
        <v>58.6</v>
      </c>
      <c r="AA18" s="201">
        <v>19.93</v>
      </c>
      <c r="AB18" s="201">
        <v>0</v>
      </c>
      <c r="AC18" s="201">
        <v>0.68</v>
      </c>
      <c r="AD18" s="201">
        <v>16.02</v>
      </c>
      <c r="AE18" s="201">
        <v>0</v>
      </c>
      <c r="AF18" s="201">
        <v>0</v>
      </c>
      <c r="AG18" s="201">
        <v>23.06</v>
      </c>
      <c r="AH18" s="201">
        <v>0</v>
      </c>
      <c r="AI18" s="201">
        <v>3.86</v>
      </c>
      <c r="AJ18" s="201">
        <v>0</v>
      </c>
      <c r="AK18" s="201">
        <v>13.4</v>
      </c>
      <c r="AL18" s="201">
        <v>0</v>
      </c>
      <c r="AM18" s="201">
        <v>0</v>
      </c>
      <c r="AN18" s="201">
        <v>0</v>
      </c>
      <c r="AO18" s="201">
        <v>208.82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25.56</v>
      </c>
      <c r="K19" s="201">
        <v>4.24</v>
      </c>
      <c r="L19" s="201">
        <v>369.44</v>
      </c>
      <c r="M19" s="201">
        <v>0.93</v>
      </c>
      <c r="N19" s="201">
        <v>1.19</v>
      </c>
      <c r="O19" s="201">
        <v>0</v>
      </c>
      <c r="P19" s="201">
        <v>1.4</v>
      </c>
      <c r="Q19" s="201">
        <v>3.14</v>
      </c>
      <c r="R19" s="201">
        <v>2.94</v>
      </c>
      <c r="S19" s="201">
        <v>3.74</v>
      </c>
      <c r="T19" s="201">
        <v>0</v>
      </c>
      <c r="U19" s="201">
        <v>1.71</v>
      </c>
      <c r="V19" s="201">
        <v>0.14000000000000001</v>
      </c>
      <c r="W19" s="201">
        <v>0.46</v>
      </c>
      <c r="X19" s="201">
        <v>1.97</v>
      </c>
      <c r="Y19" s="201">
        <v>0</v>
      </c>
      <c r="Z19" s="201">
        <v>58.6</v>
      </c>
      <c r="AA19" s="201">
        <v>19.93</v>
      </c>
      <c r="AB19" s="201">
        <v>0</v>
      </c>
      <c r="AC19" s="201">
        <v>0.68</v>
      </c>
      <c r="AD19" s="201">
        <v>16.02</v>
      </c>
      <c r="AE19" s="201">
        <v>0</v>
      </c>
      <c r="AF19" s="201">
        <v>0</v>
      </c>
      <c r="AG19" s="201">
        <v>23.06</v>
      </c>
      <c r="AH19" s="201">
        <v>0</v>
      </c>
      <c r="AI19" s="201">
        <v>3.86</v>
      </c>
      <c r="AJ19" s="201">
        <v>0</v>
      </c>
      <c r="AK19" s="201">
        <v>13.4</v>
      </c>
      <c r="AL19" s="201">
        <v>0</v>
      </c>
      <c r="AM19" s="201">
        <v>0</v>
      </c>
      <c r="AN19" s="201">
        <v>0</v>
      </c>
      <c r="AO19" s="201">
        <v>208.82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25.56</v>
      </c>
      <c r="K20" s="201">
        <v>4.24</v>
      </c>
      <c r="L20" s="201">
        <v>369.44</v>
      </c>
      <c r="M20" s="201">
        <v>0.93</v>
      </c>
      <c r="N20" s="201">
        <v>1.19</v>
      </c>
      <c r="O20" s="201">
        <v>0</v>
      </c>
      <c r="P20" s="201">
        <v>1.4</v>
      </c>
      <c r="Q20" s="201">
        <v>3.14</v>
      </c>
      <c r="R20" s="201">
        <v>2.94</v>
      </c>
      <c r="S20" s="201">
        <v>3.74</v>
      </c>
      <c r="T20" s="201">
        <v>0</v>
      </c>
      <c r="U20" s="201">
        <v>1.71</v>
      </c>
      <c r="V20" s="201">
        <v>0.14000000000000001</v>
      </c>
      <c r="W20" s="201">
        <v>0.46</v>
      </c>
      <c r="X20" s="201">
        <v>1.97</v>
      </c>
      <c r="Y20" s="201">
        <v>0</v>
      </c>
      <c r="Z20" s="201">
        <v>58.6</v>
      </c>
      <c r="AA20" s="201">
        <v>19.93</v>
      </c>
      <c r="AB20" s="201">
        <v>0</v>
      </c>
      <c r="AC20" s="201">
        <v>0.68</v>
      </c>
      <c r="AD20" s="201">
        <v>16.02</v>
      </c>
      <c r="AE20" s="201">
        <v>0</v>
      </c>
      <c r="AF20" s="201">
        <v>0</v>
      </c>
      <c r="AG20" s="201">
        <v>23.06</v>
      </c>
      <c r="AH20" s="201">
        <v>0</v>
      </c>
      <c r="AI20" s="201">
        <v>3.86</v>
      </c>
      <c r="AJ20" s="201">
        <v>0</v>
      </c>
      <c r="AK20" s="201">
        <v>13.4</v>
      </c>
      <c r="AL20" s="201">
        <v>0</v>
      </c>
      <c r="AM20" s="201">
        <v>0</v>
      </c>
      <c r="AN20" s="201">
        <v>0</v>
      </c>
      <c r="AO20" s="201">
        <v>208.82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25.56</v>
      </c>
      <c r="K21" s="201">
        <v>4.24</v>
      </c>
      <c r="L21" s="201">
        <v>369.44</v>
      </c>
      <c r="M21" s="201">
        <v>0.93</v>
      </c>
      <c r="N21" s="201">
        <v>1.19</v>
      </c>
      <c r="O21" s="201">
        <v>0</v>
      </c>
      <c r="P21" s="201">
        <v>1.4</v>
      </c>
      <c r="Q21" s="201">
        <v>3.14</v>
      </c>
      <c r="R21" s="201">
        <v>2.94</v>
      </c>
      <c r="S21" s="201">
        <v>3.74</v>
      </c>
      <c r="T21" s="201">
        <v>0</v>
      </c>
      <c r="U21" s="201">
        <v>1.71</v>
      </c>
      <c r="V21" s="201">
        <v>0.14000000000000001</v>
      </c>
      <c r="W21" s="201">
        <v>0.46</v>
      </c>
      <c r="X21" s="201">
        <v>1.97</v>
      </c>
      <c r="Y21" s="201">
        <v>0</v>
      </c>
      <c r="Z21" s="201">
        <v>58.6</v>
      </c>
      <c r="AA21" s="201">
        <v>19.93</v>
      </c>
      <c r="AB21" s="201">
        <v>0</v>
      </c>
      <c r="AC21" s="201">
        <v>0.68</v>
      </c>
      <c r="AD21" s="201">
        <v>16.02</v>
      </c>
      <c r="AE21" s="201">
        <v>0</v>
      </c>
      <c r="AF21" s="201">
        <v>0</v>
      </c>
      <c r="AG21" s="201">
        <v>23.06</v>
      </c>
      <c r="AH21" s="201">
        <v>0</v>
      </c>
      <c r="AI21" s="201">
        <v>3.86</v>
      </c>
      <c r="AJ21" s="201">
        <v>0</v>
      </c>
      <c r="AK21" s="201">
        <v>13.4</v>
      </c>
      <c r="AL21" s="201">
        <v>0</v>
      </c>
      <c r="AM21" s="201">
        <v>0</v>
      </c>
      <c r="AN21" s="201">
        <v>0</v>
      </c>
      <c r="AO21" s="201">
        <v>208.82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25.56</v>
      </c>
      <c r="K22" s="201">
        <v>4.24</v>
      </c>
      <c r="L22" s="201">
        <v>318.33999999999997</v>
      </c>
      <c r="M22" s="201">
        <v>0.93</v>
      </c>
      <c r="N22" s="201">
        <v>1.19</v>
      </c>
      <c r="O22" s="201">
        <v>0</v>
      </c>
      <c r="P22" s="201">
        <v>1.4</v>
      </c>
      <c r="Q22" s="201">
        <v>3.14</v>
      </c>
      <c r="R22" s="201">
        <v>2.94</v>
      </c>
      <c r="S22" s="201">
        <v>3.74</v>
      </c>
      <c r="T22" s="201">
        <v>0</v>
      </c>
      <c r="U22" s="201">
        <v>1.71</v>
      </c>
      <c r="V22" s="201">
        <v>0.14000000000000001</v>
      </c>
      <c r="W22" s="201">
        <v>0.46</v>
      </c>
      <c r="X22" s="201">
        <v>1.97</v>
      </c>
      <c r="Y22" s="201">
        <v>0</v>
      </c>
      <c r="Z22" s="201">
        <v>58.6</v>
      </c>
      <c r="AA22" s="201">
        <v>19.93</v>
      </c>
      <c r="AB22" s="201">
        <v>0</v>
      </c>
      <c r="AC22" s="201">
        <v>0.68</v>
      </c>
      <c r="AD22" s="201">
        <v>16.02</v>
      </c>
      <c r="AE22" s="201">
        <v>0</v>
      </c>
      <c r="AF22" s="201">
        <v>0</v>
      </c>
      <c r="AG22" s="201">
        <v>23.06</v>
      </c>
      <c r="AH22" s="201">
        <v>0</v>
      </c>
      <c r="AI22" s="201">
        <v>3.86</v>
      </c>
      <c r="AJ22" s="201">
        <v>0</v>
      </c>
      <c r="AK22" s="201">
        <v>13.4</v>
      </c>
      <c r="AL22" s="201">
        <v>0</v>
      </c>
      <c r="AM22" s="201">
        <v>0</v>
      </c>
      <c r="AN22" s="201">
        <v>0</v>
      </c>
      <c r="AO22" s="201">
        <v>208.82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25.56</v>
      </c>
      <c r="K23" s="201">
        <v>4.24</v>
      </c>
      <c r="L23" s="201">
        <v>218.12</v>
      </c>
      <c r="M23" s="201">
        <v>0.93</v>
      </c>
      <c r="N23" s="201">
        <v>1.19</v>
      </c>
      <c r="O23" s="201">
        <v>0</v>
      </c>
      <c r="P23" s="201">
        <v>1.4</v>
      </c>
      <c r="Q23" s="201">
        <v>3.14</v>
      </c>
      <c r="R23" s="201">
        <v>2.94</v>
      </c>
      <c r="S23" s="201">
        <v>3.74</v>
      </c>
      <c r="T23" s="201">
        <v>0</v>
      </c>
      <c r="U23" s="201">
        <v>1.71</v>
      </c>
      <c r="V23" s="201">
        <v>1</v>
      </c>
      <c r="W23" s="201">
        <v>6.64</v>
      </c>
      <c r="X23" s="201">
        <v>20.83</v>
      </c>
      <c r="Y23" s="201">
        <v>0</v>
      </c>
      <c r="Z23" s="201">
        <v>58.6</v>
      </c>
      <c r="AA23" s="201">
        <v>19.93</v>
      </c>
      <c r="AB23" s="201">
        <v>0</v>
      </c>
      <c r="AC23" s="201">
        <v>0.68</v>
      </c>
      <c r="AD23" s="201">
        <v>16.02</v>
      </c>
      <c r="AE23" s="201">
        <v>0</v>
      </c>
      <c r="AF23" s="201">
        <v>0</v>
      </c>
      <c r="AG23" s="201">
        <v>23.06</v>
      </c>
      <c r="AH23" s="201">
        <v>0</v>
      </c>
      <c r="AI23" s="201">
        <v>3.86</v>
      </c>
      <c r="AJ23" s="201">
        <v>0</v>
      </c>
      <c r="AK23" s="201">
        <v>13.4</v>
      </c>
      <c r="AL23" s="201">
        <v>0</v>
      </c>
      <c r="AM23" s="201">
        <v>0</v>
      </c>
      <c r="AN23" s="201">
        <v>0</v>
      </c>
      <c r="AO23" s="201">
        <v>208.82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25.56</v>
      </c>
      <c r="K24" s="201">
        <v>0.31</v>
      </c>
      <c r="L24" s="201">
        <v>135.07</v>
      </c>
      <c r="M24" s="201">
        <v>0.93</v>
      </c>
      <c r="N24" s="201">
        <v>1.19</v>
      </c>
      <c r="O24" s="201">
        <v>0</v>
      </c>
      <c r="P24" s="201">
        <v>1.4</v>
      </c>
      <c r="Q24" s="201">
        <v>0.22</v>
      </c>
      <c r="R24" s="201">
        <v>0.21</v>
      </c>
      <c r="S24" s="201">
        <v>0.26</v>
      </c>
      <c r="T24" s="201">
        <v>0</v>
      </c>
      <c r="U24" s="201">
        <v>1.71</v>
      </c>
      <c r="V24" s="201">
        <v>0.63</v>
      </c>
      <c r="W24" s="201">
        <v>0.57999999999999996</v>
      </c>
      <c r="X24" s="201">
        <v>2.4300000000000002</v>
      </c>
      <c r="Y24" s="201">
        <v>0</v>
      </c>
      <c r="Z24" s="201">
        <v>2.54</v>
      </c>
      <c r="AA24" s="201">
        <v>0.9</v>
      </c>
      <c r="AB24" s="201">
        <v>0</v>
      </c>
      <c r="AC24" s="201">
        <v>0.68</v>
      </c>
      <c r="AD24" s="201">
        <v>16.02</v>
      </c>
      <c r="AE24" s="201">
        <v>0</v>
      </c>
      <c r="AF24" s="201">
        <v>0</v>
      </c>
      <c r="AG24" s="201">
        <v>23.06</v>
      </c>
      <c r="AH24" s="201">
        <v>0</v>
      </c>
      <c r="AI24" s="201">
        <v>3.86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208.82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25.56</v>
      </c>
      <c r="K25" s="201">
        <v>0.31</v>
      </c>
      <c r="L25" s="201">
        <v>118.38</v>
      </c>
      <c r="M25" s="201">
        <v>0.93</v>
      </c>
      <c r="N25" s="201">
        <v>1.19</v>
      </c>
      <c r="O25" s="201">
        <v>0</v>
      </c>
      <c r="P25" s="201">
        <v>1.4</v>
      </c>
      <c r="Q25" s="201">
        <v>0.22</v>
      </c>
      <c r="R25" s="201">
        <v>0.21</v>
      </c>
      <c r="S25" s="201">
        <v>0.26</v>
      </c>
      <c r="T25" s="201">
        <v>0</v>
      </c>
      <c r="U25" s="201">
        <v>1.71</v>
      </c>
      <c r="V25" s="201">
        <v>0.77</v>
      </c>
      <c r="W25" s="201">
        <v>0.46</v>
      </c>
      <c r="X25" s="201">
        <v>1.97</v>
      </c>
      <c r="Y25" s="201">
        <v>0</v>
      </c>
      <c r="Z25" s="201">
        <v>2.54</v>
      </c>
      <c r="AA25" s="201">
        <v>0.9</v>
      </c>
      <c r="AB25" s="201">
        <v>0</v>
      </c>
      <c r="AC25" s="201">
        <v>0.68</v>
      </c>
      <c r="AD25" s="201">
        <v>16.02</v>
      </c>
      <c r="AE25" s="201">
        <v>0</v>
      </c>
      <c r="AF25" s="201">
        <v>0</v>
      </c>
      <c r="AG25" s="201">
        <v>23.06</v>
      </c>
      <c r="AH25" s="201">
        <v>0</v>
      </c>
      <c r="AI25" s="201">
        <v>3.86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208.82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25.56</v>
      </c>
      <c r="K26" s="201">
        <v>0.31</v>
      </c>
      <c r="L26" s="201">
        <v>118.38</v>
      </c>
      <c r="M26" s="201">
        <v>0.93</v>
      </c>
      <c r="N26" s="201">
        <v>1.19</v>
      </c>
      <c r="O26" s="201">
        <v>0</v>
      </c>
      <c r="P26" s="201">
        <v>1.4</v>
      </c>
      <c r="Q26" s="201">
        <v>0.22</v>
      </c>
      <c r="R26" s="201">
        <v>0.21</v>
      </c>
      <c r="S26" s="201">
        <v>0.26</v>
      </c>
      <c r="T26" s="201">
        <v>0</v>
      </c>
      <c r="U26" s="201">
        <v>1.71</v>
      </c>
      <c r="V26" s="201">
        <v>0.77</v>
      </c>
      <c r="W26" s="201">
        <v>0.46</v>
      </c>
      <c r="X26" s="201">
        <v>1.97</v>
      </c>
      <c r="Y26" s="201">
        <v>0</v>
      </c>
      <c r="Z26" s="201">
        <v>2.54</v>
      </c>
      <c r="AA26" s="201">
        <v>0.9</v>
      </c>
      <c r="AB26" s="201">
        <v>0</v>
      </c>
      <c r="AC26" s="201">
        <v>0.68</v>
      </c>
      <c r="AD26" s="201">
        <v>16.02</v>
      </c>
      <c r="AE26" s="201">
        <v>0</v>
      </c>
      <c r="AF26" s="201">
        <v>0</v>
      </c>
      <c r="AG26" s="201">
        <v>23.06</v>
      </c>
      <c r="AH26" s="201">
        <v>0</v>
      </c>
      <c r="AI26" s="201">
        <v>3.86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208.82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25.56</v>
      </c>
      <c r="K27" s="201">
        <v>0.31</v>
      </c>
      <c r="L27" s="201">
        <v>118.38</v>
      </c>
      <c r="M27" s="201">
        <v>0.93</v>
      </c>
      <c r="N27" s="201">
        <v>1.19</v>
      </c>
      <c r="O27" s="201">
        <v>0</v>
      </c>
      <c r="P27" s="201">
        <v>1.4</v>
      </c>
      <c r="Q27" s="201">
        <v>0.22</v>
      </c>
      <c r="R27" s="201">
        <v>0.21</v>
      </c>
      <c r="S27" s="201">
        <v>0.26</v>
      </c>
      <c r="T27" s="201">
        <v>0</v>
      </c>
      <c r="U27" s="201">
        <v>1.71</v>
      </c>
      <c r="V27" s="201">
        <v>1.07</v>
      </c>
      <c r="W27" s="201">
        <v>0.47</v>
      </c>
      <c r="X27" s="201">
        <v>1.97</v>
      </c>
      <c r="Y27" s="201">
        <v>0</v>
      </c>
      <c r="Z27" s="201">
        <v>5</v>
      </c>
      <c r="AA27" s="201">
        <v>1.77</v>
      </c>
      <c r="AB27" s="201">
        <v>0</v>
      </c>
      <c r="AC27" s="201">
        <v>0.68</v>
      </c>
      <c r="AD27" s="201">
        <v>16.02</v>
      </c>
      <c r="AE27" s="201">
        <v>0</v>
      </c>
      <c r="AF27" s="201">
        <v>0</v>
      </c>
      <c r="AG27" s="201">
        <v>23.06</v>
      </c>
      <c r="AH27" s="201">
        <v>0</v>
      </c>
      <c r="AI27" s="201">
        <v>3.86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208.82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25.56</v>
      </c>
      <c r="K28" s="201">
        <v>0.31</v>
      </c>
      <c r="L28" s="201">
        <v>118.07</v>
      </c>
      <c r="M28" s="201">
        <v>0.93</v>
      </c>
      <c r="N28" s="201">
        <v>1.19</v>
      </c>
      <c r="O28" s="201">
        <v>0</v>
      </c>
      <c r="P28" s="201">
        <v>1.4</v>
      </c>
      <c r="Q28" s="201">
        <v>0.22</v>
      </c>
      <c r="R28" s="201">
        <v>0.21</v>
      </c>
      <c r="S28" s="201">
        <v>0.26</v>
      </c>
      <c r="T28" s="201">
        <v>0</v>
      </c>
      <c r="U28" s="201">
        <v>1.71</v>
      </c>
      <c r="V28" s="201">
        <v>1.07</v>
      </c>
      <c r="W28" s="201">
        <v>0.47</v>
      </c>
      <c r="X28" s="201">
        <v>1.97</v>
      </c>
      <c r="Y28" s="201">
        <v>0</v>
      </c>
      <c r="Z28" s="201">
        <v>5</v>
      </c>
      <c r="AA28" s="201">
        <v>1.77</v>
      </c>
      <c r="AB28" s="201">
        <v>0</v>
      </c>
      <c r="AC28" s="201">
        <v>0.68</v>
      </c>
      <c r="AD28" s="201">
        <v>16.02</v>
      </c>
      <c r="AE28" s="201">
        <v>0</v>
      </c>
      <c r="AF28" s="201">
        <v>0</v>
      </c>
      <c r="AG28" s="201">
        <v>23.06</v>
      </c>
      <c r="AH28" s="201">
        <v>0</v>
      </c>
      <c r="AI28" s="201">
        <v>3.86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208.82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25.56</v>
      </c>
      <c r="K29" s="201">
        <v>0.28999999999999998</v>
      </c>
      <c r="L29" s="201">
        <v>141.41</v>
      </c>
      <c r="M29" s="201">
        <v>0.93</v>
      </c>
      <c r="N29" s="201">
        <v>1.19</v>
      </c>
      <c r="O29" s="201">
        <v>0</v>
      </c>
      <c r="P29" s="201">
        <v>1.4</v>
      </c>
      <c r="Q29" s="201">
        <v>0.22</v>
      </c>
      <c r="R29" s="201">
        <v>0.21</v>
      </c>
      <c r="S29" s="201">
        <v>0.26</v>
      </c>
      <c r="T29" s="201">
        <v>0</v>
      </c>
      <c r="U29" s="201">
        <v>1.71</v>
      </c>
      <c r="V29" s="201">
        <v>1.37</v>
      </c>
      <c r="W29" s="201">
        <v>0.47</v>
      </c>
      <c r="X29" s="201">
        <v>1.97</v>
      </c>
      <c r="Y29" s="201">
        <v>0</v>
      </c>
      <c r="Z29" s="201">
        <v>2.54</v>
      </c>
      <c r="AA29" s="201">
        <v>0.9</v>
      </c>
      <c r="AB29" s="201">
        <v>0</v>
      </c>
      <c r="AC29" s="201">
        <v>0.68</v>
      </c>
      <c r="AD29" s="201">
        <v>16.02</v>
      </c>
      <c r="AE29" s="201">
        <v>0</v>
      </c>
      <c r="AF29" s="201">
        <v>0</v>
      </c>
      <c r="AG29" s="201">
        <v>23.06</v>
      </c>
      <c r="AH29" s="201">
        <v>0</v>
      </c>
      <c r="AI29" s="201">
        <v>3.86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208.82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25.56</v>
      </c>
      <c r="K30" s="201">
        <v>4.24</v>
      </c>
      <c r="L30" s="201">
        <v>254.89</v>
      </c>
      <c r="M30" s="201">
        <v>0.93</v>
      </c>
      <c r="N30" s="201">
        <v>1.19</v>
      </c>
      <c r="O30" s="201">
        <v>0</v>
      </c>
      <c r="P30" s="201">
        <v>1.4</v>
      </c>
      <c r="Q30" s="201">
        <v>3.14</v>
      </c>
      <c r="R30" s="201">
        <v>2.94</v>
      </c>
      <c r="S30" s="201">
        <v>3.75</v>
      </c>
      <c r="T30" s="201">
        <v>0</v>
      </c>
      <c r="U30" s="201">
        <v>1.71</v>
      </c>
      <c r="V30" s="201">
        <v>1.37</v>
      </c>
      <c r="W30" s="201">
        <v>0.47</v>
      </c>
      <c r="X30" s="201">
        <v>1.97</v>
      </c>
      <c r="Y30" s="201">
        <v>0</v>
      </c>
      <c r="Z30" s="201">
        <v>39.25</v>
      </c>
      <c r="AA30" s="201">
        <v>19.93</v>
      </c>
      <c r="AB30" s="201">
        <v>0</v>
      </c>
      <c r="AC30" s="201">
        <v>0.68</v>
      </c>
      <c r="AD30" s="201">
        <v>16.02</v>
      </c>
      <c r="AE30" s="201">
        <v>0</v>
      </c>
      <c r="AF30" s="201">
        <v>0</v>
      </c>
      <c r="AG30" s="201">
        <v>23.06</v>
      </c>
      <c r="AH30" s="201">
        <v>0</v>
      </c>
      <c r="AI30" s="201">
        <v>3.86</v>
      </c>
      <c r="AJ30" s="201">
        <v>0</v>
      </c>
      <c r="AK30" s="201">
        <v>13.4</v>
      </c>
      <c r="AL30" s="201">
        <v>0</v>
      </c>
      <c r="AM30" s="201">
        <v>0</v>
      </c>
      <c r="AN30" s="201">
        <v>0</v>
      </c>
      <c r="AO30" s="201">
        <v>208.82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25.23</v>
      </c>
      <c r="K31" s="201">
        <v>4.24</v>
      </c>
      <c r="L31" s="201">
        <v>350.68</v>
      </c>
      <c r="M31" s="201">
        <v>0.93</v>
      </c>
      <c r="N31" s="201">
        <v>1.19</v>
      </c>
      <c r="O31" s="201">
        <v>0</v>
      </c>
      <c r="P31" s="201">
        <v>1.4</v>
      </c>
      <c r="Q31" s="201">
        <v>3.14</v>
      </c>
      <c r="R31" s="201">
        <v>2.94</v>
      </c>
      <c r="S31" s="201">
        <v>3.74</v>
      </c>
      <c r="T31" s="201">
        <v>0</v>
      </c>
      <c r="U31" s="201">
        <v>1.71</v>
      </c>
      <c r="V31" s="201">
        <v>1.67</v>
      </c>
      <c r="W31" s="201">
        <v>0.47</v>
      </c>
      <c r="X31" s="201">
        <v>1.97</v>
      </c>
      <c r="Y31" s="201">
        <v>0</v>
      </c>
      <c r="Z31" s="201">
        <v>2.54</v>
      </c>
      <c r="AA31" s="201">
        <v>19.93</v>
      </c>
      <c r="AB31" s="201">
        <v>0</v>
      </c>
      <c r="AC31" s="201">
        <v>0.68</v>
      </c>
      <c r="AD31" s="201">
        <v>16.02</v>
      </c>
      <c r="AE31" s="201">
        <v>0</v>
      </c>
      <c r="AF31" s="201">
        <v>0</v>
      </c>
      <c r="AG31" s="201">
        <v>23.06</v>
      </c>
      <c r="AH31" s="201">
        <v>0</v>
      </c>
      <c r="AI31" s="201">
        <v>3.86</v>
      </c>
      <c r="AJ31" s="201">
        <v>0</v>
      </c>
      <c r="AK31" s="201">
        <v>13.35</v>
      </c>
      <c r="AL31" s="201">
        <v>0</v>
      </c>
      <c r="AM31" s="201">
        <v>0</v>
      </c>
      <c r="AN31" s="201">
        <v>0</v>
      </c>
      <c r="AO31" s="201">
        <v>208.82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25.23</v>
      </c>
      <c r="K32" s="201">
        <v>4.24</v>
      </c>
      <c r="L32" s="201">
        <v>369.44</v>
      </c>
      <c r="M32" s="201">
        <v>0.93</v>
      </c>
      <c r="N32" s="201">
        <v>1.19</v>
      </c>
      <c r="O32" s="201">
        <v>0</v>
      </c>
      <c r="P32" s="201">
        <v>1.4</v>
      </c>
      <c r="Q32" s="201">
        <v>3.14</v>
      </c>
      <c r="R32" s="201">
        <v>0.21</v>
      </c>
      <c r="S32" s="201">
        <v>3.74</v>
      </c>
      <c r="T32" s="201">
        <v>0</v>
      </c>
      <c r="U32" s="201">
        <v>1.71</v>
      </c>
      <c r="V32" s="201">
        <v>1.97</v>
      </c>
      <c r="W32" s="201">
        <v>0.47</v>
      </c>
      <c r="X32" s="201">
        <v>1.97</v>
      </c>
      <c r="Y32" s="201">
        <v>0</v>
      </c>
      <c r="Z32" s="201">
        <v>2.54</v>
      </c>
      <c r="AA32" s="201">
        <v>0.9</v>
      </c>
      <c r="AB32" s="201">
        <v>0</v>
      </c>
      <c r="AC32" s="201">
        <v>0.68</v>
      </c>
      <c r="AD32" s="201">
        <v>16.02</v>
      </c>
      <c r="AE32" s="201">
        <v>0</v>
      </c>
      <c r="AF32" s="201">
        <v>0</v>
      </c>
      <c r="AG32" s="201">
        <v>23.06</v>
      </c>
      <c r="AH32" s="201">
        <v>0</v>
      </c>
      <c r="AI32" s="201">
        <v>3.86</v>
      </c>
      <c r="AJ32" s="201">
        <v>0</v>
      </c>
      <c r="AK32" s="201">
        <v>13.35</v>
      </c>
      <c r="AL32" s="201">
        <v>0</v>
      </c>
      <c r="AM32" s="201">
        <v>0</v>
      </c>
      <c r="AN32" s="201">
        <v>0</v>
      </c>
      <c r="AO32" s="201">
        <v>208.82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25.23</v>
      </c>
      <c r="K33" s="201">
        <v>4.24</v>
      </c>
      <c r="L33" s="201">
        <v>369.44</v>
      </c>
      <c r="M33" s="201">
        <v>0.93</v>
      </c>
      <c r="N33" s="201">
        <v>1.19</v>
      </c>
      <c r="O33" s="201">
        <v>0</v>
      </c>
      <c r="P33" s="201">
        <v>1.4</v>
      </c>
      <c r="Q33" s="201">
        <v>3.14</v>
      </c>
      <c r="R33" s="201">
        <v>0.21</v>
      </c>
      <c r="S33" s="201">
        <v>3.74</v>
      </c>
      <c r="T33" s="201">
        <v>0</v>
      </c>
      <c r="U33" s="201">
        <v>1.71</v>
      </c>
      <c r="V33" s="201">
        <v>2.13</v>
      </c>
      <c r="W33" s="201">
        <v>0.47</v>
      </c>
      <c r="X33" s="201">
        <v>1.97</v>
      </c>
      <c r="Y33" s="201">
        <v>0</v>
      </c>
      <c r="Z33" s="201">
        <v>2.54</v>
      </c>
      <c r="AA33" s="201">
        <v>0.9</v>
      </c>
      <c r="AB33" s="201">
        <v>0</v>
      </c>
      <c r="AC33" s="201">
        <v>0.68</v>
      </c>
      <c r="AD33" s="201">
        <v>16.02</v>
      </c>
      <c r="AE33" s="201">
        <v>0</v>
      </c>
      <c r="AF33" s="201">
        <v>0</v>
      </c>
      <c r="AG33" s="201">
        <v>23.06</v>
      </c>
      <c r="AH33" s="201">
        <v>0</v>
      </c>
      <c r="AI33" s="201">
        <v>3.86</v>
      </c>
      <c r="AJ33" s="201">
        <v>0</v>
      </c>
      <c r="AK33" s="201">
        <v>13.35</v>
      </c>
      <c r="AL33" s="201">
        <v>0</v>
      </c>
      <c r="AM33" s="201">
        <v>0</v>
      </c>
      <c r="AN33" s="201">
        <v>0</v>
      </c>
      <c r="AO33" s="201">
        <v>208.82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25.23</v>
      </c>
      <c r="K34" s="201">
        <v>4.24</v>
      </c>
      <c r="L34" s="201">
        <v>369.44</v>
      </c>
      <c r="M34" s="201">
        <v>0.93</v>
      </c>
      <c r="N34" s="201">
        <v>1.19</v>
      </c>
      <c r="O34" s="201">
        <v>0</v>
      </c>
      <c r="P34" s="201">
        <v>1.4</v>
      </c>
      <c r="Q34" s="201">
        <v>3.14</v>
      </c>
      <c r="R34" s="201">
        <v>0.21</v>
      </c>
      <c r="S34" s="201">
        <v>3.74</v>
      </c>
      <c r="T34" s="201">
        <v>0</v>
      </c>
      <c r="U34" s="201">
        <v>1.71</v>
      </c>
      <c r="V34" s="201">
        <v>2.13</v>
      </c>
      <c r="W34" s="201">
        <v>0.47</v>
      </c>
      <c r="X34" s="201">
        <v>1.97</v>
      </c>
      <c r="Y34" s="201">
        <v>0</v>
      </c>
      <c r="Z34" s="201">
        <v>2.54</v>
      </c>
      <c r="AA34" s="201">
        <v>0.9</v>
      </c>
      <c r="AB34" s="201">
        <v>0</v>
      </c>
      <c r="AC34" s="201">
        <v>0.68</v>
      </c>
      <c r="AD34" s="201">
        <v>16.02</v>
      </c>
      <c r="AE34" s="201">
        <v>0</v>
      </c>
      <c r="AF34" s="201">
        <v>0</v>
      </c>
      <c r="AG34" s="201">
        <v>23.06</v>
      </c>
      <c r="AH34" s="201">
        <v>0</v>
      </c>
      <c r="AI34" s="201">
        <v>3.86</v>
      </c>
      <c r="AJ34" s="201">
        <v>0</v>
      </c>
      <c r="AK34" s="201">
        <v>13.35</v>
      </c>
      <c r="AL34" s="201">
        <v>0</v>
      </c>
      <c r="AM34" s="201">
        <v>0</v>
      </c>
      <c r="AN34" s="201">
        <v>0</v>
      </c>
      <c r="AO34" s="201">
        <v>208.82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25.23</v>
      </c>
      <c r="K35" s="201">
        <v>4.24</v>
      </c>
      <c r="L35" s="201">
        <v>369.44</v>
      </c>
      <c r="M35" s="201">
        <v>0.93</v>
      </c>
      <c r="N35" s="201">
        <v>1.19</v>
      </c>
      <c r="O35" s="201">
        <v>0</v>
      </c>
      <c r="P35" s="201">
        <v>1.4</v>
      </c>
      <c r="Q35" s="201">
        <v>3.14</v>
      </c>
      <c r="R35" s="201">
        <v>0.21</v>
      </c>
      <c r="S35" s="201">
        <v>3.74</v>
      </c>
      <c r="T35" s="201">
        <v>0</v>
      </c>
      <c r="U35" s="201">
        <v>1.71</v>
      </c>
      <c r="V35" s="201">
        <v>2.13</v>
      </c>
      <c r="W35" s="201">
        <v>0.47</v>
      </c>
      <c r="X35" s="201">
        <v>1.97</v>
      </c>
      <c r="Y35" s="201">
        <v>0</v>
      </c>
      <c r="Z35" s="201">
        <v>2.54</v>
      </c>
      <c r="AA35" s="201">
        <v>0.9</v>
      </c>
      <c r="AB35" s="201">
        <v>0</v>
      </c>
      <c r="AC35" s="201">
        <v>0.68</v>
      </c>
      <c r="AD35" s="201">
        <v>16.02</v>
      </c>
      <c r="AE35" s="201">
        <v>0</v>
      </c>
      <c r="AF35" s="201">
        <v>0</v>
      </c>
      <c r="AG35" s="201">
        <v>23.06</v>
      </c>
      <c r="AH35" s="201">
        <v>0</v>
      </c>
      <c r="AI35" s="201">
        <v>3.86</v>
      </c>
      <c r="AJ35" s="201">
        <v>0</v>
      </c>
      <c r="AK35" s="201">
        <v>13.35</v>
      </c>
      <c r="AL35" s="201">
        <v>0</v>
      </c>
      <c r="AM35" s="201">
        <v>0</v>
      </c>
      <c r="AN35" s="201">
        <v>0</v>
      </c>
      <c r="AO35" s="201">
        <v>208.82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25.23</v>
      </c>
      <c r="K36" s="201">
        <v>4.24</v>
      </c>
      <c r="L36" s="201">
        <v>369.44</v>
      </c>
      <c r="M36" s="201">
        <v>0.93</v>
      </c>
      <c r="N36" s="201">
        <v>1.19</v>
      </c>
      <c r="O36" s="201">
        <v>0</v>
      </c>
      <c r="P36" s="201">
        <v>1.4</v>
      </c>
      <c r="Q36" s="201">
        <v>3.14</v>
      </c>
      <c r="R36" s="201">
        <v>0.21</v>
      </c>
      <c r="S36" s="201">
        <v>3.74</v>
      </c>
      <c r="T36" s="201">
        <v>0</v>
      </c>
      <c r="U36" s="201">
        <v>1.71</v>
      </c>
      <c r="V36" s="201">
        <v>2.13</v>
      </c>
      <c r="W36" s="201">
        <v>0.47</v>
      </c>
      <c r="X36" s="201">
        <v>1.97</v>
      </c>
      <c r="Y36" s="201">
        <v>0</v>
      </c>
      <c r="Z36" s="201">
        <v>2.54</v>
      </c>
      <c r="AA36" s="201">
        <v>0.9</v>
      </c>
      <c r="AB36" s="201">
        <v>0</v>
      </c>
      <c r="AC36" s="201">
        <v>0.68</v>
      </c>
      <c r="AD36" s="201">
        <v>16.02</v>
      </c>
      <c r="AE36" s="201">
        <v>0</v>
      </c>
      <c r="AF36" s="201">
        <v>0</v>
      </c>
      <c r="AG36" s="201">
        <v>23.06</v>
      </c>
      <c r="AH36" s="201">
        <v>0</v>
      </c>
      <c r="AI36" s="201">
        <v>3.86</v>
      </c>
      <c r="AJ36" s="201">
        <v>0</v>
      </c>
      <c r="AK36" s="201">
        <v>13.35</v>
      </c>
      <c r="AL36" s="201">
        <v>0</v>
      </c>
      <c r="AM36" s="201">
        <v>0</v>
      </c>
      <c r="AN36" s="201">
        <v>0</v>
      </c>
      <c r="AO36" s="201">
        <v>208.82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25.23</v>
      </c>
      <c r="K37" s="201">
        <v>4.24</v>
      </c>
      <c r="L37" s="201">
        <v>369.44</v>
      </c>
      <c r="M37" s="201">
        <v>0.93</v>
      </c>
      <c r="N37" s="201">
        <v>1.19</v>
      </c>
      <c r="O37" s="201">
        <v>0</v>
      </c>
      <c r="P37" s="201">
        <v>1.4</v>
      </c>
      <c r="Q37" s="201">
        <v>3.14</v>
      </c>
      <c r="R37" s="201">
        <v>0.21</v>
      </c>
      <c r="S37" s="201">
        <v>3.74</v>
      </c>
      <c r="T37" s="201">
        <v>0</v>
      </c>
      <c r="U37" s="201">
        <v>1.71</v>
      </c>
      <c r="V37" s="201">
        <v>2.13</v>
      </c>
      <c r="W37" s="201">
        <v>0.47</v>
      </c>
      <c r="X37" s="201">
        <v>1.97</v>
      </c>
      <c r="Y37" s="201">
        <v>0</v>
      </c>
      <c r="Z37" s="201">
        <v>2.54</v>
      </c>
      <c r="AA37" s="201">
        <v>0.9</v>
      </c>
      <c r="AB37" s="201">
        <v>0</v>
      </c>
      <c r="AC37" s="201">
        <v>0.68</v>
      </c>
      <c r="AD37" s="201">
        <v>16.02</v>
      </c>
      <c r="AE37" s="201">
        <v>0</v>
      </c>
      <c r="AF37" s="201">
        <v>0</v>
      </c>
      <c r="AG37" s="201">
        <v>23.06</v>
      </c>
      <c r="AH37" s="201">
        <v>0</v>
      </c>
      <c r="AI37" s="201">
        <v>3.86</v>
      </c>
      <c r="AJ37" s="201">
        <v>0</v>
      </c>
      <c r="AK37" s="201">
        <v>11.35</v>
      </c>
      <c r="AL37" s="201">
        <v>0</v>
      </c>
      <c r="AM37" s="201">
        <v>0</v>
      </c>
      <c r="AN37" s="201">
        <v>0</v>
      </c>
      <c r="AO37" s="201">
        <v>208.82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25.23</v>
      </c>
      <c r="K38" s="201">
        <v>4.24</v>
      </c>
      <c r="L38" s="201">
        <v>369.44</v>
      </c>
      <c r="M38" s="201">
        <v>0.93</v>
      </c>
      <c r="N38" s="201">
        <v>1.19</v>
      </c>
      <c r="O38" s="201">
        <v>0</v>
      </c>
      <c r="P38" s="201">
        <v>1.4</v>
      </c>
      <c r="Q38" s="201">
        <v>3.14</v>
      </c>
      <c r="R38" s="201">
        <v>0.21</v>
      </c>
      <c r="S38" s="201">
        <v>3.74</v>
      </c>
      <c r="T38" s="201">
        <v>0</v>
      </c>
      <c r="U38" s="201">
        <v>1.71</v>
      </c>
      <c r="V38" s="201">
        <v>2.13</v>
      </c>
      <c r="W38" s="201">
        <v>0.47</v>
      </c>
      <c r="X38" s="201">
        <v>1.97</v>
      </c>
      <c r="Y38" s="201">
        <v>0</v>
      </c>
      <c r="Z38" s="201">
        <v>2.54</v>
      </c>
      <c r="AA38" s="201">
        <v>0.9</v>
      </c>
      <c r="AB38" s="201">
        <v>0</v>
      </c>
      <c r="AC38" s="201">
        <v>0.68</v>
      </c>
      <c r="AD38" s="201">
        <v>16.02</v>
      </c>
      <c r="AE38" s="201">
        <v>0</v>
      </c>
      <c r="AF38" s="201">
        <v>0</v>
      </c>
      <c r="AG38" s="201">
        <v>23.06</v>
      </c>
      <c r="AH38" s="201">
        <v>0</v>
      </c>
      <c r="AI38" s="201">
        <v>3.86</v>
      </c>
      <c r="AJ38" s="201">
        <v>0</v>
      </c>
      <c r="AK38" s="201">
        <v>11.35</v>
      </c>
      <c r="AL38" s="201">
        <v>0</v>
      </c>
      <c r="AM38" s="201">
        <v>0</v>
      </c>
      <c r="AN38" s="201">
        <v>0</v>
      </c>
      <c r="AO38" s="201">
        <v>208.82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4.24</v>
      </c>
      <c r="L39" s="201">
        <v>369.44</v>
      </c>
      <c r="M39" s="201">
        <v>0.93</v>
      </c>
      <c r="N39" s="201">
        <v>1.19</v>
      </c>
      <c r="O39" s="201">
        <v>0</v>
      </c>
      <c r="P39" s="201">
        <v>1.4</v>
      </c>
      <c r="Q39" s="201">
        <v>3.14</v>
      </c>
      <c r="R39" s="201">
        <v>2.94</v>
      </c>
      <c r="S39" s="201">
        <v>3.74</v>
      </c>
      <c r="T39" s="201">
        <v>0</v>
      </c>
      <c r="U39" s="201">
        <v>1.71</v>
      </c>
      <c r="V39" s="201">
        <v>2.13</v>
      </c>
      <c r="W39" s="201">
        <v>0.47</v>
      </c>
      <c r="X39" s="201">
        <v>1.97</v>
      </c>
      <c r="Y39" s="201">
        <v>0</v>
      </c>
      <c r="Z39" s="201">
        <v>4.0999999999999996</v>
      </c>
      <c r="AA39" s="201">
        <v>1.33</v>
      </c>
      <c r="AB39" s="201">
        <v>0</v>
      </c>
      <c r="AC39" s="201">
        <v>0.68</v>
      </c>
      <c r="AD39" s="201">
        <v>16.02</v>
      </c>
      <c r="AE39" s="201">
        <v>0</v>
      </c>
      <c r="AF39" s="201">
        <v>0</v>
      </c>
      <c r="AG39" s="201">
        <v>23.06</v>
      </c>
      <c r="AH39" s="201">
        <v>0</v>
      </c>
      <c r="AI39" s="201">
        <v>3.86</v>
      </c>
      <c r="AJ39" s="201">
        <v>0</v>
      </c>
      <c r="AK39" s="201">
        <v>11.35</v>
      </c>
      <c r="AL39" s="201">
        <v>0</v>
      </c>
      <c r="AM39" s="201">
        <v>0</v>
      </c>
      <c r="AN39" s="201">
        <v>0</v>
      </c>
      <c r="AO39" s="201">
        <v>204.47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4.24</v>
      </c>
      <c r="L40" s="201">
        <v>369.44</v>
      </c>
      <c r="M40" s="201">
        <v>0.93</v>
      </c>
      <c r="N40" s="201">
        <v>1.19</v>
      </c>
      <c r="O40" s="201">
        <v>0</v>
      </c>
      <c r="P40" s="201">
        <v>1.4</v>
      </c>
      <c r="Q40" s="201">
        <v>3.14</v>
      </c>
      <c r="R40" s="201">
        <v>2.94</v>
      </c>
      <c r="S40" s="201">
        <v>3.74</v>
      </c>
      <c r="T40" s="201">
        <v>0</v>
      </c>
      <c r="U40" s="201">
        <v>1.71</v>
      </c>
      <c r="V40" s="201">
        <v>2.13</v>
      </c>
      <c r="W40" s="201">
        <v>0.47</v>
      </c>
      <c r="X40" s="201">
        <v>1.97</v>
      </c>
      <c r="Y40" s="201">
        <v>0</v>
      </c>
      <c r="Z40" s="201">
        <v>4.0999999999999996</v>
      </c>
      <c r="AA40" s="201">
        <v>1.33</v>
      </c>
      <c r="AB40" s="201">
        <v>0</v>
      </c>
      <c r="AC40" s="201">
        <v>0.68</v>
      </c>
      <c r="AD40" s="201">
        <v>16.02</v>
      </c>
      <c r="AE40" s="201">
        <v>0</v>
      </c>
      <c r="AF40" s="201">
        <v>0</v>
      </c>
      <c r="AG40" s="201">
        <v>23.06</v>
      </c>
      <c r="AH40" s="201">
        <v>0</v>
      </c>
      <c r="AI40" s="201">
        <v>3.86</v>
      </c>
      <c r="AJ40" s="201">
        <v>0</v>
      </c>
      <c r="AK40" s="201">
        <v>11.35</v>
      </c>
      <c r="AL40" s="201">
        <v>0</v>
      </c>
      <c r="AM40" s="201">
        <v>0</v>
      </c>
      <c r="AN40" s="201">
        <v>0</v>
      </c>
      <c r="AO40" s="201">
        <v>204.47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4.24</v>
      </c>
      <c r="L41" s="201">
        <v>369.44</v>
      </c>
      <c r="M41" s="201">
        <v>0.93</v>
      </c>
      <c r="N41" s="201">
        <v>1.19</v>
      </c>
      <c r="O41" s="201">
        <v>0</v>
      </c>
      <c r="P41" s="201">
        <v>1.4</v>
      </c>
      <c r="Q41" s="201">
        <v>3.14</v>
      </c>
      <c r="R41" s="201">
        <v>2.94</v>
      </c>
      <c r="S41" s="201">
        <v>3.74</v>
      </c>
      <c r="T41" s="201">
        <v>0</v>
      </c>
      <c r="U41" s="201">
        <v>1.71</v>
      </c>
      <c r="V41" s="201">
        <v>2.13</v>
      </c>
      <c r="W41" s="201">
        <v>0.47</v>
      </c>
      <c r="X41" s="201">
        <v>1.97</v>
      </c>
      <c r="Y41" s="201">
        <v>0</v>
      </c>
      <c r="Z41" s="201">
        <v>58.6</v>
      </c>
      <c r="AA41" s="201">
        <v>19.93</v>
      </c>
      <c r="AB41" s="201">
        <v>0</v>
      </c>
      <c r="AC41" s="201">
        <v>0.68</v>
      </c>
      <c r="AD41" s="201">
        <v>16.02</v>
      </c>
      <c r="AE41" s="201">
        <v>0</v>
      </c>
      <c r="AF41" s="201">
        <v>0</v>
      </c>
      <c r="AG41" s="201">
        <v>23.06</v>
      </c>
      <c r="AH41" s="201">
        <v>0</v>
      </c>
      <c r="AI41" s="201">
        <v>3.86</v>
      </c>
      <c r="AJ41" s="201">
        <v>0</v>
      </c>
      <c r="AK41" s="201">
        <v>11.35</v>
      </c>
      <c r="AL41" s="201">
        <v>0</v>
      </c>
      <c r="AM41" s="201">
        <v>0</v>
      </c>
      <c r="AN41" s="201">
        <v>0</v>
      </c>
      <c r="AO41" s="201">
        <v>204.47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4.24</v>
      </c>
      <c r="L42" s="201">
        <v>369.44</v>
      </c>
      <c r="M42" s="201">
        <v>0.93</v>
      </c>
      <c r="N42" s="201">
        <v>1.19</v>
      </c>
      <c r="O42" s="201">
        <v>0</v>
      </c>
      <c r="P42" s="201">
        <v>1.4</v>
      </c>
      <c r="Q42" s="201">
        <v>3.14</v>
      </c>
      <c r="R42" s="201">
        <v>2.94</v>
      </c>
      <c r="S42" s="201">
        <v>3.74</v>
      </c>
      <c r="T42" s="201">
        <v>0</v>
      </c>
      <c r="U42" s="201">
        <v>1.71</v>
      </c>
      <c r="V42" s="201">
        <v>2.13</v>
      </c>
      <c r="W42" s="201">
        <v>0.47</v>
      </c>
      <c r="X42" s="201">
        <v>1.97</v>
      </c>
      <c r="Y42" s="201">
        <v>0</v>
      </c>
      <c r="Z42" s="201">
        <v>58.6</v>
      </c>
      <c r="AA42" s="201">
        <v>19.93</v>
      </c>
      <c r="AB42" s="201">
        <v>0</v>
      </c>
      <c r="AC42" s="201">
        <v>0.68</v>
      </c>
      <c r="AD42" s="201">
        <v>16.02</v>
      </c>
      <c r="AE42" s="201">
        <v>0</v>
      </c>
      <c r="AF42" s="201">
        <v>0</v>
      </c>
      <c r="AG42" s="201">
        <v>23.06</v>
      </c>
      <c r="AH42" s="201">
        <v>0</v>
      </c>
      <c r="AI42" s="201">
        <v>3.86</v>
      </c>
      <c r="AJ42" s="201">
        <v>0</v>
      </c>
      <c r="AK42" s="201">
        <v>11.35</v>
      </c>
      <c r="AL42" s="201">
        <v>0</v>
      </c>
      <c r="AM42" s="201">
        <v>0</v>
      </c>
      <c r="AN42" s="201">
        <v>0</v>
      </c>
      <c r="AO42" s="201">
        <v>204.47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4.24</v>
      </c>
      <c r="L43" s="201">
        <v>369.44</v>
      </c>
      <c r="M43" s="201">
        <v>0.93</v>
      </c>
      <c r="N43" s="201">
        <v>1.19</v>
      </c>
      <c r="O43" s="201">
        <v>0</v>
      </c>
      <c r="P43" s="201">
        <v>1.4</v>
      </c>
      <c r="Q43" s="201">
        <v>3.14</v>
      </c>
      <c r="R43" s="201">
        <v>2.94</v>
      </c>
      <c r="S43" s="201">
        <v>3.74</v>
      </c>
      <c r="T43" s="201">
        <v>0</v>
      </c>
      <c r="U43" s="201">
        <v>1.71</v>
      </c>
      <c r="V43" s="201">
        <v>2.13</v>
      </c>
      <c r="W43" s="201">
        <v>0.47</v>
      </c>
      <c r="X43" s="201">
        <v>1.97</v>
      </c>
      <c r="Y43" s="201">
        <v>0</v>
      </c>
      <c r="Z43" s="201">
        <v>29.58</v>
      </c>
      <c r="AA43" s="201">
        <v>19.93</v>
      </c>
      <c r="AB43" s="201">
        <v>0</v>
      </c>
      <c r="AC43" s="201">
        <v>0.68</v>
      </c>
      <c r="AD43" s="201">
        <v>8.7799999999999994</v>
      </c>
      <c r="AE43" s="201">
        <v>0</v>
      </c>
      <c r="AF43" s="201">
        <v>0</v>
      </c>
      <c r="AG43" s="201">
        <v>23.45</v>
      </c>
      <c r="AH43" s="201">
        <v>0</v>
      </c>
      <c r="AI43" s="201">
        <v>3.86</v>
      </c>
      <c r="AJ43" s="201">
        <v>0</v>
      </c>
      <c r="AK43" s="201">
        <v>11.35</v>
      </c>
      <c r="AL43" s="201">
        <v>0</v>
      </c>
      <c r="AM43" s="201">
        <v>0</v>
      </c>
      <c r="AN43" s="201">
        <v>0</v>
      </c>
      <c r="AO43" s="201">
        <v>204.47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4.24</v>
      </c>
      <c r="L44" s="201">
        <v>369.44</v>
      </c>
      <c r="M44" s="201">
        <v>0.93</v>
      </c>
      <c r="N44" s="201">
        <v>1.19</v>
      </c>
      <c r="O44" s="201">
        <v>0</v>
      </c>
      <c r="P44" s="201">
        <v>1.4</v>
      </c>
      <c r="Q44" s="201">
        <v>3.14</v>
      </c>
      <c r="R44" s="201">
        <v>2.94</v>
      </c>
      <c r="S44" s="201">
        <v>3.74</v>
      </c>
      <c r="T44" s="201">
        <v>0</v>
      </c>
      <c r="U44" s="201">
        <v>1.71</v>
      </c>
      <c r="V44" s="201">
        <v>2.13</v>
      </c>
      <c r="W44" s="201">
        <v>0.47</v>
      </c>
      <c r="X44" s="201">
        <v>1.97</v>
      </c>
      <c r="Y44" s="201">
        <v>0</v>
      </c>
      <c r="Z44" s="201">
        <v>2.54</v>
      </c>
      <c r="AA44" s="201">
        <v>19.93</v>
      </c>
      <c r="AB44" s="201">
        <v>0</v>
      </c>
      <c r="AC44" s="201">
        <v>0.68</v>
      </c>
      <c r="AD44" s="201">
        <v>8.7799999999999994</v>
      </c>
      <c r="AE44" s="201">
        <v>0</v>
      </c>
      <c r="AF44" s="201">
        <v>0</v>
      </c>
      <c r="AG44" s="201">
        <v>23.45</v>
      </c>
      <c r="AH44" s="201">
        <v>0</v>
      </c>
      <c r="AI44" s="201">
        <v>3.86</v>
      </c>
      <c r="AJ44" s="201">
        <v>0</v>
      </c>
      <c r="AK44" s="201">
        <v>11.35</v>
      </c>
      <c r="AL44" s="201">
        <v>0</v>
      </c>
      <c r="AM44" s="201">
        <v>0</v>
      </c>
      <c r="AN44" s="201">
        <v>0</v>
      </c>
      <c r="AO44" s="201">
        <v>204.47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4.24</v>
      </c>
      <c r="L45" s="201">
        <v>369.44</v>
      </c>
      <c r="M45" s="201">
        <v>0.93</v>
      </c>
      <c r="N45" s="201">
        <v>1.19</v>
      </c>
      <c r="O45" s="201">
        <v>0</v>
      </c>
      <c r="P45" s="201">
        <v>1.4</v>
      </c>
      <c r="Q45" s="201">
        <v>3.14</v>
      </c>
      <c r="R45" s="201">
        <v>2.94</v>
      </c>
      <c r="S45" s="201">
        <v>3.74</v>
      </c>
      <c r="T45" s="201">
        <v>0</v>
      </c>
      <c r="U45" s="201">
        <v>1.71</v>
      </c>
      <c r="V45" s="201">
        <v>2.13</v>
      </c>
      <c r="W45" s="201">
        <v>0.47</v>
      </c>
      <c r="X45" s="201">
        <v>1.97</v>
      </c>
      <c r="Y45" s="201">
        <v>0</v>
      </c>
      <c r="Z45" s="201">
        <v>2.04</v>
      </c>
      <c r="AA45" s="201">
        <v>19.93</v>
      </c>
      <c r="AB45" s="201">
        <v>0</v>
      </c>
      <c r="AC45" s="201">
        <v>0.68</v>
      </c>
      <c r="AD45" s="201">
        <v>8.7799999999999994</v>
      </c>
      <c r="AE45" s="201">
        <v>0</v>
      </c>
      <c r="AF45" s="201">
        <v>0</v>
      </c>
      <c r="AG45" s="201">
        <v>23.45</v>
      </c>
      <c r="AH45" s="201">
        <v>0</v>
      </c>
      <c r="AI45" s="201">
        <v>3.86</v>
      </c>
      <c r="AJ45" s="201">
        <v>0</v>
      </c>
      <c r="AK45" s="201">
        <v>11.35</v>
      </c>
      <c r="AL45" s="201">
        <v>0</v>
      </c>
      <c r="AM45" s="201">
        <v>0</v>
      </c>
      <c r="AN45" s="201">
        <v>0</v>
      </c>
      <c r="AO45" s="201">
        <v>204.47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4.24</v>
      </c>
      <c r="L46" s="201">
        <v>369.44</v>
      </c>
      <c r="M46" s="201">
        <v>0.93</v>
      </c>
      <c r="N46" s="201">
        <v>1.19</v>
      </c>
      <c r="O46" s="201">
        <v>0</v>
      </c>
      <c r="P46" s="201">
        <v>1.4</v>
      </c>
      <c r="Q46" s="201">
        <v>3.14</v>
      </c>
      <c r="R46" s="201">
        <v>2.94</v>
      </c>
      <c r="S46" s="201">
        <v>3.74</v>
      </c>
      <c r="T46" s="201">
        <v>0</v>
      </c>
      <c r="U46" s="201">
        <v>1.71</v>
      </c>
      <c r="V46" s="201">
        <v>2.13</v>
      </c>
      <c r="W46" s="201">
        <v>0.47</v>
      </c>
      <c r="X46" s="201">
        <v>1.97</v>
      </c>
      <c r="Y46" s="201">
        <v>0</v>
      </c>
      <c r="Z46" s="201">
        <v>2.04</v>
      </c>
      <c r="AA46" s="201">
        <v>19.93</v>
      </c>
      <c r="AB46" s="201">
        <v>0</v>
      </c>
      <c r="AC46" s="201">
        <v>0.68</v>
      </c>
      <c r="AD46" s="201">
        <v>8.7799999999999994</v>
      </c>
      <c r="AE46" s="201">
        <v>0</v>
      </c>
      <c r="AF46" s="201">
        <v>0</v>
      </c>
      <c r="AG46" s="201">
        <v>23.45</v>
      </c>
      <c r="AH46" s="201">
        <v>0</v>
      </c>
      <c r="AI46" s="201">
        <v>3.86</v>
      </c>
      <c r="AJ46" s="201">
        <v>0</v>
      </c>
      <c r="AK46" s="201">
        <v>11.35</v>
      </c>
      <c r="AL46" s="201">
        <v>0</v>
      </c>
      <c r="AM46" s="201">
        <v>0</v>
      </c>
      <c r="AN46" s="201">
        <v>0</v>
      </c>
      <c r="AO46" s="201">
        <v>204.47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4.24</v>
      </c>
      <c r="L47" s="201">
        <v>369.44</v>
      </c>
      <c r="M47" s="201">
        <v>0.93</v>
      </c>
      <c r="N47" s="201">
        <v>1.19</v>
      </c>
      <c r="O47" s="201">
        <v>0</v>
      </c>
      <c r="P47" s="201">
        <v>1.4</v>
      </c>
      <c r="Q47" s="201">
        <v>0.22</v>
      </c>
      <c r="R47" s="201">
        <v>0.21</v>
      </c>
      <c r="S47" s="201">
        <v>0.27</v>
      </c>
      <c r="T47" s="201">
        <v>0</v>
      </c>
      <c r="U47" s="201">
        <v>1.71</v>
      </c>
      <c r="V47" s="201">
        <v>2.13</v>
      </c>
      <c r="W47" s="201">
        <v>0.47</v>
      </c>
      <c r="X47" s="201">
        <v>1.97</v>
      </c>
      <c r="Y47" s="201">
        <v>0</v>
      </c>
      <c r="Z47" s="201">
        <v>2.54</v>
      </c>
      <c r="AA47" s="201">
        <v>0.9</v>
      </c>
      <c r="AB47" s="201">
        <v>0</v>
      </c>
      <c r="AC47" s="201">
        <v>0.68</v>
      </c>
      <c r="AD47" s="201">
        <v>8.7799999999999994</v>
      </c>
      <c r="AE47" s="201">
        <v>0</v>
      </c>
      <c r="AF47" s="201">
        <v>0</v>
      </c>
      <c r="AG47" s="201">
        <v>23.45</v>
      </c>
      <c r="AH47" s="201">
        <v>0</v>
      </c>
      <c r="AI47" s="201">
        <v>3.86</v>
      </c>
      <c r="AJ47" s="201">
        <v>0</v>
      </c>
      <c r="AK47" s="201">
        <v>11.35</v>
      </c>
      <c r="AL47" s="201">
        <v>0</v>
      </c>
      <c r="AM47" s="201">
        <v>0</v>
      </c>
      <c r="AN47" s="201">
        <v>0</v>
      </c>
      <c r="AO47" s="201">
        <v>204.47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4.24</v>
      </c>
      <c r="L48" s="201">
        <v>369.44</v>
      </c>
      <c r="M48" s="201">
        <v>0.93</v>
      </c>
      <c r="N48" s="201">
        <v>1.19</v>
      </c>
      <c r="O48" s="201">
        <v>0</v>
      </c>
      <c r="P48" s="201">
        <v>1.4</v>
      </c>
      <c r="Q48" s="201">
        <v>0.22</v>
      </c>
      <c r="R48" s="201">
        <v>0.21</v>
      </c>
      <c r="S48" s="201">
        <v>0.27</v>
      </c>
      <c r="T48" s="201">
        <v>0</v>
      </c>
      <c r="U48" s="201">
        <v>1.71</v>
      </c>
      <c r="V48" s="201">
        <v>2.13</v>
      </c>
      <c r="W48" s="201">
        <v>0.47</v>
      </c>
      <c r="X48" s="201">
        <v>1.97</v>
      </c>
      <c r="Y48" s="201">
        <v>0</v>
      </c>
      <c r="Z48" s="201">
        <v>2.54</v>
      </c>
      <c r="AA48" s="201">
        <v>0.9</v>
      </c>
      <c r="AB48" s="201">
        <v>0</v>
      </c>
      <c r="AC48" s="201">
        <v>0.68</v>
      </c>
      <c r="AD48" s="201">
        <v>8.7799999999999994</v>
      </c>
      <c r="AE48" s="201">
        <v>0</v>
      </c>
      <c r="AF48" s="201">
        <v>0</v>
      </c>
      <c r="AG48" s="201">
        <v>23.45</v>
      </c>
      <c r="AH48" s="201">
        <v>0</v>
      </c>
      <c r="AI48" s="201">
        <v>3.86</v>
      </c>
      <c r="AJ48" s="201">
        <v>0</v>
      </c>
      <c r="AK48" s="201">
        <v>11.35</v>
      </c>
      <c r="AL48" s="201">
        <v>0</v>
      </c>
      <c r="AM48" s="201">
        <v>0</v>
      </c>
      <c r="AN48" s="201">
        <v>0</v>
      </c>
      <c r="AO48" s="201">
        <v>204.47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4.24</v>
      </c>
      <c r="L49" s="201">
        <v>340.41</v>
      </c>
      <c r="M49" s="201">
        <v>0.93</v>
      </c>
      <c r="N49" s="201">
        <v>1.19</v>
      </c>
      <c r="O49" s="201">
        <v>0</v>
      </c>
      <c r="P49" s="201">
        <v>1.4</v>
      </c>
      <c r="Q49" s="201">
        <v>0.22</v>
      </c>
      <c r="R49" s="201">
        <v>0.21</v>
      </c>
      <c r="S49" s="201">
        <v>0.27</v>
      </c>
      <c r="T49" s="201">
        <v>0</v>
      </c>
      <c r="U49" s="201">
        <v>1.71</v>
      </c>
      <c r="V49" s="201">
        <v>2.13</v>
      </c>
      <c r="W49" s="201">
        <v>0.47</v>
      </c>
      <c r="X49" s="201">
        <v>1.97</v>
      </c>
      <c r="Y49" s="201">
        <v>0</v>
      </c>
      <c r="Z49" s="201">
        <v>2.54</v>
      </c>
      <c r="AA49" s="201">
        <v>0.9</v>
      </c>
      <c r="AB49" s="201">
        <v>0</v>
      </c>
      <c r="AC49" s="201">
        <v>0.68</v>
      </c>
      <c r="AD49" s="201">
        <v>8.7799999999999994</v>
      </c>
      <c r="AE49" s="201">
        <v>0</v>
      </c>
      <c r="AF49" s="201">
        <v>0</v>
      </c>
      <c r="AG49" s="201">
        <v>23.45</v>
      </c>
      <c r="AH49" s="201">
        <v>0</v>
      </c>
      <c r="AI49" s="201">
        <v>3.86</v>
      </c>
      <c r="AJ49" s="201">
        <v>0</v>
      </c>
      <c r="AK49" s="201">
        <v>11.35</v>
      </c>
      <c r="AL49" s="201">
        <v>0</v>
      </c>
      <c r="AM49" s="201">
        <v>0</v>
      </c>
      <c r="AN49" s="201">
        <v>0</v>
      </c>
      <c r="AO49" s="201">
        <v>204.47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4.24</v>
      </c>
      <c r="L50" s="201">
        <v>340.41</v>
      </c>
      <c r="M50" s="201">
        <v>0.93</v>
      </c>
      <c r="N50" s="201">
        <v>1.19</v>
      </c>
      <c r="O50" s="201">
        <v>0</v>
      </c>
      <c r="P50" s="201">
        <v>1.4</v>
      </c>
      <c r="Q50" s="201">
        <v>0.22</v>
      </c>
      <c r="R50" s="201">
        <v>0.21</v>
      </c>
      <c r="S50" s="201">
        <v>0.27</v>
      </c>
      <c r="T50" s="201">
        <v>0</v>
      </c>
      <c r="U50" s="201">
        <v>1.71</v>
      </c>
      <c r="V50" s="201">
        <v>2.13</v>
      </c>
      <c r="W50" s="201">
        <v>0.47</v>
      </c>
      <c r="X50" s="201">
        <v>1.97</v>
      </c>
      <c r="Y50" s="201">
        <v>0</v>
      </c>
      <c r="Z50" s="201">
        <v>2.54</v>
      </c>
      <c r="AA50" s="201">
        <v>0.9</v>
      </c>
      <c r="AB50" s="201">
        <v>0</v>
      </c>
      <c r="AC50" s="201">
        <v>0.68</v>
      </c>
      <c r="AD50" s="201">
        <v>8.7799999999999994</v>
      </c>
      <c r="AE50" s="201">
        <v>0</v>
      </c>
      <c r="AF50" s="201">
        <v>0</v>
      </c>
      <c r="AG50" s="201">
        <v>23.45</v>
      </c>
      <c r="AH50" s="201">
        <v>0</v>
      </c>
      <c r="AI50" s="201">
        <v>3.86</v>
      </c>
      <c r="AJ50" s="201">
        <v>0</v>
      </c>
      <c r="AK50" s="201">
        <v>11.35</v>
      </c>
      <c r="AL50" s="201">
        <v>0</v>
      </c>
      <c r="AM50" s="201">
        <v>0</v>
      </c>
      <c r="AN50" s="201">
        <v>0</v>
      </c>
      <c r="AO50" s="201">
        <v>204.47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4.24</v>
      </c>
      <c r="L51" s="201">
        <v>321.06</v>
      </c>
      <c r="M51" s="201">
        <v>0.93</v>
      </c>
      <c r="N51" s="201">
        <v>1.19</v>
      </c>
      <c r="O51" s="201">
        <v>0</v>
      </c>
      <c r="P51" s="201">
        <v>1.52</v>
      </c>
      <c r="Q51" s="201">
        <v>0.22</v>
      </c>
      <c r="R51" s="201">
        <v>0.21</v>
      </c>
      <c r="S51" s="201">
        <v>0.27</v>
      </c>
      <c r="T51" s="201">
        <v>0</v>
      </c>
      <c r="U51" s="201">
        <v>1.71</v>
      </c>
      <c r="V51" s="201">
        <v>2.13</v>
      </c>
      <c r="W51" s="201">
        <v>0.47</v>
      </c>
      <c r="X51" s="201">
        <v>1.97</v>
      </c>
      <c r="Y51" s="201">
        <v>0</v>
      </c>
      <c r="Z51" s="201">
        <v>2.54</v>
      </c>
      <c r="AA51" s="201">
        <v>0.9</v>
      </c>
      <c r="AB51" s="201">
        <v>0</v>
      </c>
      <c r="AC51" s="201">
        <v>0.74</v>
      </c>
      <c r="AD51" s="201">
        <v>8.7799999999999994</v>
      </c>
      <c r="AE51" s="201">
        <v>0</v>
      </c>
      <c r="AF51" s="201">
        <v>0</v>
      </c>
      <c r="AG51" s="201">
        <v>23.85</v>
      </c>
      <c r="AH51" s="201">
        <v>0</v>
      </c>
      <c r="AI51" s="201">
        <v>3.86</v>
      </c>
      <c r="AJ51" s="201">
        <v>0</v>
      </c>
      <c r="AK51" s="201">
        <v>11.35</v>
      </c>
      <c r="AL51" s="201">
        <v>0</v>
      </c>
      <c r="AM51" s="201">
        <v>0</v>
      </c>
      <c r="AN51" s="201">
        <v>0</v>
      </c>
      <c r="AO51" s="201">
        <v>200.12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4.24</v>
      </c>
      <c r="L52" s="201">
        <v>321.06</v>
      </c>
      <c r="M52" s="201">
        <v>0.93</v>
      </c>
      <c r="N52" s="201">
        <v>1.19</v>
      </c>
      <c r="O52" s="201">
        <v>0</v>
      </c>
      <c r="P52" s="201">
        <v>1.4</v>
      </c>
      <c r="Q52" s="201">
        <v>0.22</v>
      </c>
      <c r="R52" s="201">
        <v>0.21</v>
      </c>
      <c r="S52" s="201">
        <v>0.27</v>
      </c>
      <c r="T52" s="201">
        <v>0</v>
      </c>
      <c r="U52" s="201">
        <v>1.71</v>
      </c>
      <c r="V52" s="201">
        <v>2.13</v>
      </c>
      <c r="W52" s="201">
        <v>0.47</v>
      </c>
      <c r="X52" s="201">
        <v>1.97</v>
      </c>
      <c r="Y52" s="201">
        <v>0</v>
      </c>
      <c r="Z52" s="201">
        <v>2.54</v>
      </c>
      <c r="AA52" s="201">
        <v>0.9</v>
      </c>
      <c r="AB52" s="201">
        <v>0</v>
      </c>
      <c r="AC52" s="201">
        <v>0.74</v>
      </c>
      <c r="AD52" s="201">
        <v>8.7799999999999994</v>
      </c>
      <c r="AE52" s="201">
        <v>0</v>
      </c>
      <c r="AF52" s="201">
        <v>0</v>
      </c>
      <c r="AG52" s="201">
        <v>23.85</v>
      </c>
      <c r="AH52" s="201">
        <v>0</v>
      </c>
      <c r="AI52" s="201">
        <v>3.86</v>
      </c>
      <c r="AJ52" s="201">
        <v>0</v>
      </c>
      <c r="AK52" s="201">
        <v>11.35</v>
      </c>
      <c r="AL52" s="201">
        <v>0</v>
      </c>
      <c r="AM52" s="201">
        <v>0</v>
      </c>
      <c r="AN52" s="201">
        <v>0</v>
      </c>
      <c r="AO52" s="201">
        <v>200.12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4.24</v>
      </c>
      <c r="L53" s="201">
        <v>321.06</v>
      </c>
      <c r="M53" s="201">
        <v>0.93</v>
      </c>
      <c r="N53" s="201">
        <v>1.19</v>
      </c>
      <c r="O53" s="201">
        <v>0</v>
      </c>
      <c r="P53" s="201">
        <v>1.4</v>
      </c>
      <c r="Q53" s="201">
        <v>0.22</v>
      </c>
      <c r="R53" s="201">
        <v>0.21</v>
      </c>
      <c r="S53" s="201">
        <v>0.27</v>
      </c>
      <c r="T53" s="201">
        <v>0</v>
      </c>
      <c r="U53" s="201">
        <v>3.32</v>
      </c>
      <c r="V53" s="201">
        <v>2.13</v>
      </c>
      <c r="W53" s="201">
        <v>0.47</v>
      </c>
      <c r="X53" s="201">
        <v>1.97</v>
      </c>
      <c r="Y53" s="201">
        <v>0</v>
      </c>
      <c r="Z53" s="201">
        <v>2.54</v>
      </c>
      <c r="AA53" s="201">
        <v>0.9</v>
      </c>
      <c r="AB53" s="201">
        <v>0</v>
      </c>
      <c r="AC53" s="201">
        <v>0</v>
      </c>
      <c r="AD53" s="201">
        <v>16.02</v>
      </c>
      <c r="AE53" s="201">
        <v>0</v>
      </c>
      <c r="AF53" s="201">
        <v>0</v>
      </c>
      <c r="AG53" s="201">
        <v>23.85</v>
      </c>
      <c r="AH53" s="201">
        <v>0</v>
      </c>
      <c r="AI53" s="201">
        <v>3.86</v>
      </c>
      <c r="AJ53" s="201">
        <v>0</v>
      </c>
      <c r="AK53" s="201">
        <v>11.35</v>
      </c>
      <c r="AL53" s="201">
        <v>0</v>
      </c>
      <c r="AM53" s="201">
        <v>0</v>
      </c>
      <c r="AN53" s="201">
        <v>0</v>
      </c>
      <c r="AO53" s="201">
        <v>200.12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4.24</v>
      </c>
      <c r="L54" s="201">
        <v>321.06</v>
      </c>
      <c r="M54" s="201">
        <v>0.93</v>
      </c>
      <c r="N54" s="201">
        <v>1.19</v>
      </c>
      <c r="O54" s="201">
        <v>0</v>
      </c>
      <c r="P54" s="201">
        <v>1.4</v>
      </c>
      <c r="Q54" s="201">
        <v>0.22</v>
      </c>
      <c r="R54" s="201">
        <v>0.21</v>
      </c>
      <c r="S54" s="201">
        <v>0.27</v>
      </c>
      <c r="T54" s="201">
        <v>0</v>
      </c>
      <c r="U54" s="201">
        <v>2.91</v>
      </c>
      <c r="V54" s="201">
        <v>2.13</v>
      </c>
      <c r="W54" s="201">
        <v>0.47</v>
      </c>
      <c r="X54" s="201">
        <v>1.97</v>
      </c>
      <c r="Y54" s="201">
        <v>0</v>
      </c>
      <c r="Z54" s="201">
        <v>2.54</v>
      </c>
      <c r="AA54" s="201">
        <v>0.9</v>
      </c>
      <c r="AB54" s="201">
        <v>0</v>
      </c>
      <c r="AC54" s="201">
        <v>2.37</v>
      </c>
      <c r="AD54" s="201">
        <v>5.93</v>
      </c>
      <c r="AE54" s="201">
        <v>0</v>
      </c>
      <c r="AF54" s="201">
        <v>0</v>
      </c>
      <c r="AG54" s="201">
        <v>23.85</v>
      </c>
      <c r="AH54" s="201">
        <v>0</v>
      </c>
      <c r="AI54" s="201">
        <v>3.86</v>
      </c>
      <c r="AJ54" s="201">
        <v>0</v>
      </c>
      <c r="AK54" s="201">
        <v>11.35</v>
      </c>
      <c r="AL54" s="201">
        <v>0</v>
      </c>
      <c r="AM54" s="201">
        <v>0</v>
      </c>
      <c r="AN54" s="201">
        <v>0</v>
      </c>
      <c r="AO54" s="201">
        <v>200.12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4.24</v>
      </c>
      <c r="L55" s="201">
        <v>369.44</v>
      </c>
      <c r="M55" s="201">
        <v>0.93</v>
      </c>
      <c r="N55" s="201">
        <v>1.19</v>
      </c>
      <c r="O55" s="201">
        <v>0</v>
      </c>
      <c r="P55" s="201">
        <v>1.4</v>
      </c>
      <c r="Q55" s="201">
        <v>0.22</v>
      </c>
      <c r="R55" s="201">
        <v>0.21</v>
      </c>
      <c r="S55" s="201">
        <v>0.27</v>
      </c>
      <c r="T55" s="201">
        <v>0</v>
      </c>
      <c r="U55" s="201">
        <v>2.42</v>
      </c>
      <c r="V55" s="201">
        <v>2.13</v>
      </c>
      <c r="W55" s="201">
        <v>0.43</v>
      </c>
      <c r="X55" s="201">
        <v>1.31</v>
      </c>
      <c r="Y55" s="201">
        <v>0</v>
      </c>
      <c r="Z55" s="201">
        <v>2.54</v>
      </c>
      <c r="AA55" s="201">
        <v>0.9</v>
      </c>
      <c r="AB55" s="201">
        <v>0</v>
      </c>
      <c r="AC55" s="201">
        <v>2.37</v>
      </c>
      <c r="AD55" s="201">
        <v>5.93</v>
      </c>
      <c r="AE55" s="201">
        <v>0</v>
      </c>
      <c r="AF55" s="201">
        <v>0</v>
      </c>
      <c r="AG55" s="201">
        <v>23.85</v>
      </c>
      <c r="AH55" s="201">
        <v>0</v>
      </c>
      <c r="AI55" s="201">
        <v>3.86</v>
      </c>
      <c r="AJ55" s="201">
        <v>0</v>
      </c>
      <c r="AK55" s="201">
        <v>11.35</v>
      </c>
      <c r="AL55" s="201">
        <v>0</v>
      </c>
      <c r="AM55" s="201">
        <v>0</v>
      </c>
      <c r="AN55" s="201">
        <v>0</v>
      </c>
      <c r="AO55" s="201">
        <v>200.12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4.24</v>
      </c>
      <c r="L56" s="201">
        <v>369.44</v>
      </c>
      <c r="M56" s="201">
        <v>0.93</v>
      </c>
      <c r="N56" s="201">
        <v>1.19</v>
      </c>
      <c r="O56" s="201">
        <v>0</v>
      </c>
      <c r="P56" s="201">
        <v>1.4</v>
      </c>
      <c r="Q56" s="201">
        <v>0.22</v>
      </c>
      <c r="R56" s="201">
        <v>0.21</v>
      </c>
      <c r="S56" s="201">
        <v>0.27</v>
      </c>
      <c r="T56" s="201">
        <v>0</v>
      </c>
      <c r="U56" s="201">
        <v>2.2200000000000002</v>
      </c>
      <c r="V56" s="201">
        <v>2.13</v>
      </c>
      <c r="W56" s="201">
        <v>0.43</v>
      </c>
      <c r="X56" s="201">
        <v>1.31</v>
      </c>
      <c r="Y56" s="201">
        <v>0</v>
      </c>
      <c r="Z56" s="201">
        <v>2.54</v>
      </c>
      <c r="AA56" s="201">
        <v>0.9</v>
      </c>
      <c r="AB56" s="201">
        <v>0</v>
      </c>
      <c r="AC56" s="201">
        <v>2.37</v>
      </c>
      <c r="AD56" s="201">
        <v>5.93</v>
      </c>
      <c r="AE56" s="201">
        <v>0</v>
      </c>
      <c r="AF56" s="201">
        <v>0</v>
      </c>
      <c r="AG56" s="201">
        <v>24.63</v>
      </c>
      <c r="AH56" s="201">
        <v>0</v>
      </c>
      <c r="AI56" s="201">
        <v>3.86</v>
      </c>
      <c r="AJ56" s="201">
        <v>0</v>
      </c>
      <c r="AK56" s="201">
        <v>11.35</v>
      </c>
      <c r="AL56" s="201">
        <v>0</v>
      </c>
      <c r="AM56" s="201">
        <v>0</v>
      </c>
      <c r="AN56" s="201">
        <v>0</v>
      </c>
      <c r="AO56" s="201">
        <v>200.12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4.24</v>
      </c>
      <c r="L57" s="201">
        <v>369.44</v>
      </c>
      <c r="M57" s="201">
        <v>0.93</v>
      </c>
      <c r="N57" s="201">
        <v>1.19</v>
      </c>
      <c r="O57" s="201">
        <v>0</v>
      </c>
      <c r="P57" s="201">
        <v>1.4</v>
      </c>
      <c r="Q57" s="201">
        <v>0.22</v>
      </c>
      <c r="R57" s="201">
        <v>0.21</v>
      </c>
      <c r="S57" s="201">
        <v>0.27</v>
      </c>
      <c r="T57" s="201">
        <v>0</v>
      </c>
      <c r="U57" s="201">
        <v>2.66</v>
      </c>
      <c r="V57" s="201">
        <v>2.13</v>
      </c>
      <c r="W57" s="201">
        <v>0.47</v>
      </c>
      <c r="X57" s="201">
        <v>1.75</v>
      </c>
      <c r="Y57" s="201">
        <v>0</v>
      </c>
      <c r="Z57" s="201">
        <v>2.54</v>
      </c>
      <c r="AA57" s="201">
        <v>0.9</v>
      </c>
      <c r="AB57" s="201">
        <v>0</v>
      </c>
      <c r="AC57" s="201">
        <v>2.37</v>
      </c>
      <c r="AD57" s="201">
        <v>5.93</v>
      </c>
      <c r="AE57" s="201">
        <v>0</v>
      </c>
      <c r="AF57" s="201">
        <v>0</v>
      </c>
      <c r="AG57" s="201">
        <v>24.63</v>
      </c>
      <c r="AH57" s="201">
        <v>0</v>
      </c>
      <c r="AI57" s="201">
        <v>3.86</v>
      </c>
      <c r="AJ57" s="201">
        <v>0</v>
      </c>
      <c r="AK57" s="201">
        <v>11.35</v>
      </c>
      <c r="AL57" s="201">
        <v>0</v>
      </c>
      <c r="AM57" s="201">
        <v>0</v>
      </c>
      <c r="AN57" s="201">
        <v>0</v>
      </c>
      <c r="AO57" s="201">
        <v>200.12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4.24</v>
      </c>
      <c r="L58" s="201">
        <v>292.04000000000002</v>
      </c>
      <c r="M58" s="201">
        <v>0.93</v>
      </c>
      <c r="N58" s="201">
        <v>1.19</v>
      </c>
      <c r="O58" s="201">
        <v>0</v>
      </c>
      <c r="P58" s="201">
        <v>1.4</v>
      </c>
      <c r="Q58" s="201">
        <v>0.22</v>
      </c>
      <c r="R58" s="201">
        <v>0.21</v>
      </c>
      <c r="S58" s="201">
        <v>0.27</v>
      </c>
      <c r="T58" s="201">
        <v>0</v>
      </c>
      <c r="U58" s="201">
        <v>2.71</v>
      </c>
      <c r="V58" s="201">
        <v>2.13</v>
      </c>
      <c r="W58" s="201">
        <v>0.47</v>
      </c>
      <c r="X58" s="201">
        <v>1.97</v>
      </c>
      <c r="Y58" s="201">
        <v>0</v>
      </c>
      <c r="Z58" s="201">
        <v>2.54</v>
      </c>
      <c r="AA58" s="201">
        <v>0.9</v>
      </c>
      <c r="AB58" s="201">
        <v>0</v>
      </c>
      <c r="AC58" s="201">
        <v>0.74</v>
      </c>
      <c r="AD58" s="201">
        <v>5.93</v>
      </c>
      <c r="AE58" s="201">
        <v>0</v>
      </c>
      <c r="AF58" s="201">
        <v>0</v>
      </c>
      <c r="AG58" s="201">
        <v>24.63</v>
      </c>
      <c r="AH58" s="201">
        <v>0</v>
      </c>
      <c r="AI58" s="201">
        <v>3.86</v>
      </c>
      <c r="AJ58" s="201">
        <v>0</v>
      </c>
      <c r="AK58" s="201">
        <v>11.35</v>
      </c>
      <c r="AL58" s="201">
        <v>0</v>
      </c>
      <c r="AM58" s="201">
        <v>0</v>
      </c>
      <c r="AN58" s="201">
        <v>0</v>
      </c>
      <c r="AO58" s="201">
        <v>200.12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24.89</v>
      </c>
      <c r="K59" s="201">
        <v>0.31</v>
      </c>
      <c r="L59" s="201">
        <v>253.35</v>
      </c>
      <c r="M59" s="201">
        <v>0.93</v>
      </c>
      <c r="N59" s="201">
        <v>1.19</v>
      </c>
      <c r="O59" s="201">
        <v>0</v>
      </c>
      <c r="P59" s="201">
        <v>1.4</v>
      </c>
      <c r="Q59" s="201">
        <v>0.22</v>
      </c>
      <c r="R59" s="201">
        <v>0.21</v>
      </c>
      <c r="S59" s="201">
        <v>0.27</v>
      </c>
      <c r="T59" s="201">
        <v>0</v>
      </c>
      <c r="U59" s="201">
        <v>2.52</v>
      </c>
      <c r="V59" s="201">
        <v>2.12</v>
      </c>
      <c r="W59" s="201">
        <v>0.47</v>
      </c>
      <c r="X59" s="201">
        <v>1.97</v>
      </c>
      <c r="Y59" s="201">
        <v>0</v>
      </c>
      <c r="Z59" s="201">
        <v>2.54</v>
      </c>
      <c r="AA59" s="201">
        <v>0.9</v>
      </c>
      <c r="AB59" s="201">
        <v>0</v>
      </c>
      <c r="AC59" s="201">
        <v>0.74</v>
      </c>
      <c r="AD59" s="201">
        <v>5.93</v>
      </c>
      <c r="AE59" s="201">
        <v>0</v>
      </c>
      <c r="AF59" s="201">
        <v>0</v>
      </c>
      <c r="AG59" s="201">
        <v>24.44</v>
      </c>
      <c r="AH59" s="201">
        <v>0</v>
      </c>
      <c r="AI59" s="201">
        <v>3.86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200.12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0.31</v>
      </c>
      <c r="L60" s="201">
        <v>253.35</v>
      </c>
      <c r="M60" s="201">
        <v>0.93</v>
      </c>
      <c r="N60" s="201">
        <v>1.19</v>
      </c>
      <c r="O60" s="201">
        <v>0</v>
      </c>
      <c r="P60" s="201">
        <v>1.4</v>
      </c>
      <c r="Q60" s="201">
        <v>0.22</v>
      </c>
      <c r="R60" s="201">
        <v>0.21</v>
      </c>
      <c r="S60" s="201">
        <v>0.27</v>
      </c>
      <c r="T60" s="201">
        <v>0</v>
      </c>
      <c r="U60" s="201">
        <v>2.46</v>
      </c>
      <c r="V60" s="201">
        <v>2.13</v>
      </c>
      <c r="W60" s="201">
        <v>0.47</v>
      </c>
      <c r="X60" s="201">
        <v>1.97</v>
      </c>
      <c r="Y60" s="201">
        <v>0</v>
      </c>
      <c r="Z60" s="201">
        <v>2.54</v>
      </c>
      <c r="AA60" s="201">
        <v>0.9</v>
      </c>
      <c r="AB60" s="201">
        <v>0</v>
      </c>
      <c r="AC60" s="201">
        <v>0.74</v>
      </c>
      <c r="AD60" s="201">
        <v>8.7799999999999994</v>
      </c>
      <c r="AE60" s="201">
        <v>0</v>
      </c>
      <c r="AF60" s="201">
        <v>0</v>
      </c>
      <c r="AG60" s="201">
        <v>24.44</v>
      </c>
      <c r="AH60" s="201">
        <v>0</v>
      </c>
      <c r="AI60" s="201">
        <v>3.86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200.12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0.31</v>
      </c>
      <c r="L61" s="201">
        <v>180.79</v>
      </c>
      <c r="M61" s="201">
        <v>0.93</v>
      </c>
      <c r="N61" s="201">
        <v>1.19</v>
      </c>
      <c r="O61" s="201">
        <v>0</v>
      </c>
      <c r="P61" s="201">
        <v>1.4</v>
      </c>
      <c r="Q61" s="201">
        <v>0.22</v>
      </c>
      <c r="R61" s="201">
        <v>0.21</v>
      </c>
      <c r="S61" s="201">
        <v>0.27</v>
      </c>
      <c r="T61" s="201">
        <v>0</v>
      </c>
      <c r="U61" s="201">
        <v>2.46</v>
      </c>
      <c r="V61" s="201">
        <v>2.13</v>
      </c>
      <c r="W61" s="201">
        <v>0.57999999999999996</v>
      </c>
      <c r="X61" s="201">
        <v>2.4300000000000002</v>
      </c>
      <c r="Y61" s="201">
        <v>0</v>
      </c>
      <c r="Z61" s="201">
        <v>6.05</v>
      </c>
      <c r="AA61" s="201">
        <v>0.9</v>
      </c>
      <c r="AB61" s="201">
        <v>0</v>
      </c>
      <c r="AC61" s="201">
        <v>0.74</v>
      </c>
      <c r="AD61" s="201">
        <v>8.7799999999999994</v>
      </c>
      <c r="AE61" s="201">
        <v>0</v>
      </c>
      <c r="AF61" s="201">
        <v>0</v>
      </c>
      <c r="AG61" s="201">
        <v>24.44</v>
      </c>
      <c r="AH61" s="201">
        <v>0</v>
      </c>
      <c r="AI61" s="201">
        <v>3.86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200.12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0.31</v>
      </c>
      <c r="L62" s="201">
        <v>115.98</v>
      </c>
      <c r="M62" s="201">
        <v>0.93</v>
      </c>
      <c r="N62" s="201">
        <v>1.19</v>
      </c>
      <c r="O62" s="201">
        <v>0</v>
      </c>
      <c r="P62" s="201">
        <v>1.4</v>
      </c>
      <c r="Q62" s="201">
        <v>0.22</v>
      </c>
      <c r="R62" s="201">
        <v>0.21</v>
      </c>
      <c r="S62" s="201">
        <v>0.27</v>
      </c>
      <c r="T62" s="201">
        <v>0</v>
      </c>
      <c r="U62" s="201">
        <v>2.46</v>
      </c>
      <c r="V62" s="201">
        <v>2.13</v>
      </c>
      <c r="W62" s="201">
        <v>0.46</v>
      </c>
      <c r="X62" s="201">
        <v>1.97</v>
      </c>
      <c r="Y62" s="201">
        <v>0</v>
      </c>
      <c r="Z62" s="201">
        <v>2.54</v>
      </c>
      <c r="AA62" s="201">
        <v>0.9</v>
      </c>
      <c r="AB62" s="201">
        <v>0</v>
      </c>
      <c r="AC62" s="201">
        <v>0.74</v>
      </c>
      <c r="AD62" s="201">
        <v>8.7799999999999994</v>
      </c>
      <c r="AE62" s="201">
        <v>0</v>
      </c>
      <c r="AF62" s="201">
        <v>0</v>
      </c>
      <c r="AG62" s="201">
        <v>24.44</v>
      </c>
      <c r="AH62" s="201">
        <v>0</v>
      </c>
      <c r="AI62" s="201">
        <v>3.86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200.12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19.989999999999998</v>
      </c>
      <c r="H63" s="201">
        <v>0</v>
      </c>
      <c r="I63" s="201">
        <v>0</v>
      </c>
      <c r="J63" s="201">
        <v>24.55</v>
      </c>
      <c r="K63" s="201">
        <v>0.31</v>
      </c>
      <c r="L63" s="201">
        <v>115.98</v>
      </c>
      <c r="M63" s="201">
        <v>0.93</v>
      </c>
      <c r="N63" s="201">
        <v>1.19</v>
      </c>
      <c r="O63" s="201">
        <v>0</v>
      </c>
      <c r="P63" s="201">
        <v>1.4</v>
      </c>
      <c r="Q63" s="201">
        <v>0.22</v>
      </c>
      <c r="R63" s="201">
        <v>0.3</v>
      </c>
      <c r="S63" s="201">
        <v>1.45</v>
      </c>
      <c r="T63" s="201">
        <v>0</v>
      </c>
      <c r="U63" s="201">
        <v>2.46</v>
      </c>
      <c r="V63" s="201">
        <v>2.13</v>
      </c>
      <c r="W63" s="201">
        <v>0.46</v>
      </c>
      <c r="X63" s="201">
        <v>1.97</v>
      </c>
      <c r="Y63" s="201">
        <v>0</v>
      </c>
      <c r="Z63" s="201">
        <v>2.54</v>
      </c>
      <c r="AA63" s="201">
        <v>0.9</v>
      </c>
      <c r="AB63" s="201">
        <v>0</v>
      </c>
      <c r="AC63" s="201">
        <v>0.74</v>
      </c>
      <c r="AD63" s="201">
        <v>8.7799999999999994</v>
      </c>
      <c r="AE63" s="201">
        <v>0</v>
      </c>
      <c r="AF63" s="201">
        <v>0</v>
      </c>
      <c r="AG63" s="201">
        <v>24.44</v>
      </c>
      <c r="AH63" s="201">
        <v>0</v>
      </c>
      <c r="AI63" s="201">
        <v>3.86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200.12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19.989999999999998</v>
      </c>
      <c r="H64" s="201">
        <v>0</v>
      </c>
      <c r="I64" s="201">
        <v>0</v>
      </c>
      <c r="J64" s="201">
        <v>24.55</v>
      </c>
      <c r="K64" s="201">
        <v>0.31</v>
      </c>
      <c r="L64" s="201">
        <v>115.98</v>
      </c>
      <c r="M64" s="201">
        <v>0.93</v>
      </c>
      <c r="N64" s="201">
        <v>1.19</v>
      </c>
      <c r="O64" s="201">
        <v>0</v>
      </c>
      <c r="P64" s="201">
        <v>1.4</v>
      </c>
      <c r="Q64" s="201">
        <v>0.22</v>
      </c>
      <c r="R64" s="201">
        <v>0.21</v>
      </c>
      <c r="S64" s="201">
        <v>0.26</v>
      </c>
      <c r="T64" s="201">
        <v>0</v>
      </c>
      <c r="U64" s="201">
        <v>2.46</v>
      </c>
      <c r="V64" s="201">
        <v>2.13</v>
      </c>
      <c r="W64" s="201">
        <v>0.46</v>
      </c>
      <c r="X64" s="201">
        <v>1.97</v>
      </c>
      <c r="Y64" s="201">
        <v>0</v>
      </c>
      <c r="Z64" s="201">
        <v>2.54</v>
      </c>
      <c r="AA64" s="201">
        <v>0.9</v>
      </c>
      <c r="AB64" s="201">
        <v>0</v>
      </c>
      <c r="AC64" s="201">
        <v>0.74</v>
      </c>
      <c r="AD64" s="201">
        <v>8.7799999999999994</v>
      </c>
      <c r="AE64" s="201">
        <v>0</v>
      </c>
      <c r="AF64" s="201">
        <v>0</v>
      </c>
      <c r="AG64" s="201">
        <v>24.44</v>
      </c>
      <c r="AH64" s="201">
        <v>0</v>
      </c>
      <c r="AI64" s="201">
        <v>3.86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200.12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19.989999999999998</v>
      </c>
      <c r="H65" s="201">
        <v>0</v>
      </c>
      <c r="I65" s="201">
        <v>0</v>
      </c>
      <c r="J65" s="201">
        <v>24.55</v>
      </c>
      <c r="K65" s="201">
        <v>0.31</v>
      </c>
      <c r="L65" s="201">
        <v>115.98</v>
      </c>
      <c r="M65" s="201">
        <v>0.93</v>
      </c>
      <c r="N65" s="201">
        <v>1.19</v>
      </c>
      <c r="O65" s="201">
        <v>0</v>
      </c>
      <c r="P65" s="201">
        <v>1.4</v>
      </c>
      <c r="Q65" s="201">
        <v>0.22</v>
      </c>
      <c r="R65" s="201">
        <v>0.21</v>
      </c>
      <c r="S65" s="201">
        <v>0.26</v>
      </c>
      <c r="T65" s="201">
        <v>0</v>
      </c>
      <c r="U65" s="201">
        <v>2.46</v>
      </c>
      <c r="V65" s="201">
        <v>2.13</v>
      </c>
      <c r="W65" s="201">
        <v>0.46</v>
      </c>
      <c r="X65" s="201">
        <v>1.97</v>
      </c>
      <c r="Y65" s="201">
        <v>0</v>
      </c>
      <c r="Z65" s="201">
        <v>2.54</v>
      </c>
      <c r="AA65" s="201">
        <v>0.9</v>
      </c>
      <c r="AB65" s="201">
        <v>0</v>
      </c>
      <c r="AC65" s="201">
        <v>0.74</v>
      </c>
      <c r="AD65" s="201">
        <v>-1.3</v>
      </c>
      <c r="AE65" s="201">
        <v>0</v>
      </c>
      <c r="AF65" s="201">
        <v>0</v>
      </c>
      <c r="AG65" s="201">
        <v>24.44</v>
      </c>
      <c r="AH65" s="201">
        <v>0</v>
      </c>
      <c r="AI65" s="201">
        <v>3.86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200.12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19.989999999999998</v>
      </c>
      <c r="H66" s="201">
        <v>0</v>
      </c>
      <c r="I66" s="201">
        <v>0</v>
      </c>
      <c r="J66" s="201">
        <v>24.22</v>
      </c>
      <c r="K66" s="201">
        <v>0.31</v>
      </c>
      <c r="L66" s="201">
        <v>115.98</v>
      </c>
      <c r="M66" s="201">
        <v>0.93</v>
      </c>
      <c r="N66" s="201">
        <v>1.19</v>
      </c>
      <c r="O66" s="201">
        <v>0</v>
      </c>
      <c r="P66" s="201">
        <v>1.4</v>
      </c>
      <c r="Q66" s="201">
        <v>0.22</v>
      </c>
      <c r="R66" s="201">
        <v>0.21</v>
      </c>
      <c r="S66" s="201">
        <v>0.26</v>
      </c>
      <c r="T66" s="201">
        <v>0</v>
      </c>
      <c r="U66" s="201">
        <v>2.46</v>
      </c>
      <c r="V66" s="201">
        <v>2.13</v>
      </c>
      <c r="W66" s="201">
        <v>0.46</v>
      </c>
      <c r="X66" s="201">
        <v>1.97</v>
      </c>
      <c r="Y66" s="201">
        <v>0</v>
      </c>
      <c r="Z66" s="201">
        <v>2.54</v>
      </c>
      <c r="AA66" s="201">
        <v>0.9</v>
      </c>
      <c r="AB66" s="201">
        <v>0</v>
      </c>
      <c r="AC66" s="201">
        <v>0.74</v>
      </c>
      <c r="AD66" s="201">
        <v>5.93</v>
      </c>
      <c r="AE66" s="201">
        <v>0</v>
      </c>
      <c r="AF66" s="201">
        <v>0</v>
      </c>
      <c r="AG66" s="201">
        <v>24.44</v>
      </c>
      <c r="AH66" s="201">
        <v>0</v>
      </c>
      <c r="AI66" s="201">
        <v>3.86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200.12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19.989999999999998</v>
      </c>
      <c r="H67" s="201">
        <v>0</v>
      </c>
      <c r="I67" s="201">
        <v>0</v>
      </c>
      <c r="J67" s="201">
        <v>24.22</v>
      </c>
      <c r="K67" s="201">
        <v>0.31</v>
      </c>
      <c r="L67" s="201">
        <v>115.98</v>
      </c>
      <c r="M67" s="201">
        <v>0.93</v>
      </c>
      <c r="N67" s="201">
        <v>1.19</v>
      </c>
      <c r="O67" s="201">
        <v>0</v>
      </c>
      <c r="P67" s="201">
        <v>1.4</v>
      </c>
      <c r="Q67" s="201">
        <v>0.22</v>
      </c>
      <c r="R67" s="201">
        <v>0.21</v>
      </c>
      <c r="S67" s="201">
        <v>0.26</v>
      </c>
      <c r="T67" s="201">
        <v>0</v>
      </c>
      <c r="U67" s="201">
        <v>2.46</v>
      </c>
      <c r="V67" s="201">
        <v>2.13</v>
      </c>
      <c r="W67" s="201">
        <v>0.46</v>
      </c>
      <c r="X67" s="201">
        <v>1.97</v>
      </c>
      <c r="Y67" s="201">
        <v>0</v>
      </c>
      <c r="Z67" s="201">
        <v>2.54</v>
      </c>
      <c r="AA67" s="201">
        <v>0.9</v>
      </c>
      <c r="AB67" s="201">
        <v>0</v>
      </c>
      <c r="AC67" s="201">
        <v>0.74</v>
      </c>
      <c r="AD67" s="201">
        <v>5.93</v>
      </c>
      <c r="AE67" s="201">
        <v>0</v>
      </c>
      <c r="AF67" s="201">
        <v>0</v>
      </c>
      <c r="AG67" s="201">
        <v>24.44</v>
      </c>
      <c r="AH67" s="201">
        <v>0</v>
      </c>
      <c r="AI67" s="201">
        <v>3.86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200.12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19.989999999999998</v>
      </c>
      <c r="H68" s="201">
        <v>0</v>
      </c>
      <c r="I68" s="201">
        <v>0</v>
      </c>
      <c r="J68" s="201">
        <v>24.22</v>
      </c>
      <c r="K68" s="201">
        <v>0.31</v>
      </c>
      <c r="L68" s="201">
        <v>115.98</v>
      </c>
      <c r="M68" s="201">
        <v>0.93</v>
      </c>
      <c r="N68" s="201">
        <v>1.19</v>
      </c>
      <c r="O68" s="201">
        <v>0</v>
      </c>
      <c r="P68" s="201">
        <v>1.4</v>
      </c>
      <c r="Q68" s="201">
        <v>0.22</v>
      </c>
      <c r="R68" s="201">
        <v>0.21</v>
      </c>
      <c r="S68" s="201">
        <v>0.26</v>
      </c>
      <c r="T68" s="201">
        <v>0</v>
      </c>
      <c r="U68" s="201">
        <v>2.46</v>
      </c>
      <c r="V68" s="201">
        <v>2.13</v>
      </c>
      <c r="W68" s="201">
        <v>0.46</v>
      </c>
      <c r="X68" s="201">
        <v>1.97</v>
      </c>
      <c r="Y68" s="201">
        <v>0</v>
      </c>
      <c r="Z68" s="201">
        <v>2.54</v>
      </c>
      <c r="AA68" s="201">
        <v>0.9</v>
      </c>
      <c r="AB68" s="201">
        <v>0</v>
      </c>
      <c r="AC68" s="201">
        <v>0.74</v>
      </c>
      <c r="AD68" s="201">
        <v>5.93</v>
      </c>
      <c r="AE68" s="201">
        <v>0</v>
      </c>
      <c r="AF68" s="201">
        <v>0</v>
      </c>
      <c r="AG68" s="201">
        <v>24.44</v>
      </c>
      <c r="AH68" s="201">
        <v>0</v>
      </c>
      <c r="AI68" s="201">
        <v>3.86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200.12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19.989999999999998</v>
      </c>
      <c r="H69" s="201">
        <v>0</v>
      </c>
      <c r="I69" s="201">
        <v>0</v>
      </c>
      <c r="J69" s="201">
        <v>24.22</v>
      </c>
      <c r="K69" s="201">
        <v>0.31</v>
      </c>
      <c r="L69" s="201">
        <v>115.98</v>
      </c>
      <c r="M69" s="201">
        <v>0.93</v>
      </c>
      <c r="N69" s="201">
        <v>1.19</v>
      </c>
      <c r="O69" s="201">
        <v>0</v>
      </c>
      <c r="P69" s="201">
        <v>1.4</v>
      </c>
      <c r="Q69" s="201">
        <v>0.22</v>
      </c>
      <c r="R69" s="201">
        <v>0.21</v>
      </c>
      <c r="S69" s="201">
        <v>0.26</v>
      </c>
      <c r="T69" s="201">
        <v>0</v>
      </c>
      <c r="U69" s="201">
        <v>13.65</v>
      </c>
      <c r="V69" s="201">
        <v>1.56</v>
      </c>
      <c r="W69" s="201">
        <v>0.46</v>
      </c>
      <c r="X69" s="201">
        <v>1.97</v>
      </c>
      <c r="Y69" s="201">
        <v>0</v>
      </c>
      <c r="Z69" s="201">
        <v>2.54</v>
      </c>
      <c r="AA69" s="201">
        <v>0.9</v>
      </c>
      <c r="AB69" s="201">
        <v>0</v>
      </c>
      <c r="AC69" s="201">
        <v>0.74</v>
      </c>
      <c r="AD69" s="201">
        <v>5.93</v>
      </c>
      <c r="AE69" s="201">
        <v>0</v>
      </c>
      <c r="AF69" s="201">
        <v>0</v>
      </c>
      <c r="AG69" s="201">
        <v>24.44</v>
      </c>
      <c r="AH69" s="201">
        <v>0</v>
      </c>
      <c r="AI69" s="201">
        <v>3.86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200.12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19.989999999999998</v>
      </c>
      <c r="H70" s="201">
        <v>0</v>
      </c>
      <c r="I70" s="201">
        <v>0</v>
      </c>
      <c r="J70" s="201">
        <v>24.22</v>
      </c>
      <c r="K70" s="201">
        <v>0.31</v>
      </c>
      <c r="L70" s="201">
        <v>115.98</v>
      </c>
      <c r="M70" s="201">
        <v>0.93</v>
      </c>
      <c r="N70" s="201">
        <v>1.19</v>
      </c>
      <c r="O70" s="201">
        <v>0</v>
      </c>
      <c r="P70" s="201">
        <v>1.4</v>
      </c>
      <c r="Q70" s="201">
        <v>0.22</v>
      </c>
      <c r="R70" s="201">
        <v>0.21</v>
      </c>
      <c r="S70" s="201">
        <v>0.26</v>
      </c>
      <c r="T70" s="201">
        <v>0</v>
      </c>
      <c r="U70" s="201">
        <v>13.65</v>
      </c>
      <c r="V70" s="201">
        <v>1.56</v>
      </c>
      <c r="W70" s="201">
        <v>0.46</v>
      </c>
      <c r="X70" s="201">
        <v>1.97</v>
      </c>
      <c r="Y70" s="201">
        <v>0</v>
      </c>
      <c r="Z70" s="201">
        <v>2.54</v>
      </c>
      <c r="AA70" s="201">
        <v>0.9</v>
      </c>
      <c r="AB70" s="201">
        <v>0</v>
      </c>
      <c r="AC70" s="201">
        <v>0.74</v>
      </c>
      <c r="AD70" s="201">
        <v>5.93</v>
      </c>
      <c r="AE70" s="201">
        <v>0</v>
      </c>
      <c r="AF70" s="201">
        <v>0</v>
      </c>
      <c r="AG70" s="201">
        <v>24.44</v>
      </c>
      <c r="AH70" s="201">
        <v>0</v>
      </c>
      <c r="AI70" s="201">
        <v>3.86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200.12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19.489999999999998</v>
      </c>
      <c r="H71" s="201">
        <v>0</v>
      </c>
      <c r="I71" s="201">
        <v>0</v>
      </c>
      <c r="J71" s="201">
        <v>24.22</v>
      </c>
      <c r="K71" s="201">
        <v>0.74</v>
      </c>
      <c r="L71" s="201">
        <v>115.98</v>
      </c>
      <c r="M71" s="201">
        <v>0.93</v>
      </c>
      <c r="N71" s="201">
        <v>1.19</v>
      </c>
      <c r="O71" s="201">
        <v>0</v>
      </c>
      <c r="P71" s="201">
        <v>1.4</v>
      </c>
      <c r="Q71" s="201">
        <v>0.22</v>
      </c>
      <c r="R71" s="201">
        <v>0.21</v>
      </c>
      <c r="S71" s="201">
        <v>0.26</v>
      </c>
      <c r="T71" s="201">
        <v>0</v>
      </c>
      <c r="U71" s="201">
        <v>2.09</v>
      </c>
      <c r="V71" s="201">
        <v>1.72</v>
      </c>
      <c r="W71" s="201">
        <v>0.46</v>
      </c>
      <c r="X71" s="201">
        <v>1.97</v>
      </c>
      <c r="Y71" s="201">
        <v>0</v>
      </c>
      <c r="Z71" s="201">
        <v>2.54</v>
      </c>
      <c r="AA71" s="201">
        <v>0.9</v>
      </c>
      <c r="AB71" s="201">
        <v>0</v>
      </c>
      <c r="AC71" s="201">
        <v>0.74</v>
      </c>
      <c r="AD71" s="201">
        <v>5.93</v>
      </c>
      <c r="AE71" s="201">
        <v>0</v>
      </c>
      <c r="AF71" s="201">
        <v>0</v>
      </c>
      <c r="AG71" s="201">
        <v>24.44</v>
      </c>
      <c r="AH71" s="201">
        <v>0</v>
      </c>
      <c r="AI71" s="201">
        <v>3.86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200.12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19.489999999999998</v>
      </c>
      <c r="H72" s="201">
        <v>0</v>
      </c>
      <c r="I72" s="201">
        <v>0</v>
      </c>
      <c r="J72" s="201">
        <v>24.22</v>
      </c>
      <c r="K72" s="201">
        <v>0.31</v>
      </c>
      <c r="L72" s="201">
        <v>115.98</v>
      </c>
      <c r="M72" s="201">
        <v>0.93</v>
      </c>
      <c r="N72" s="201">
        <v>1.19</v>
      </c>
      <c r="O72" s="201">
        <v>0</v>
      </c>
      <c r="P72" s="201">
        <v>1.4</v>
      </c>
      <c r="Q72" s="201">
        <v>0.22</v>
      </c>
      <c r="R72" s="201">
        <v>0.21</v>
      </c>
      <c r="S72" s="201">
        <v>0.26</v>
      </c>
      <c r="T72" s="201">
        <v>0</v>
      </c>
      <c r="U72" s="201">
        <v>2.09</v>
      </c>
      <c r="V72" s="201">
        <v>1.72</v>
      </c>
      <c r="W72" s="201">
        <v>0.46</v>
      </c>
      <c r="X72" s="201">
        <v>1.97</v>
      </c>
      <c r="Y72" s="201">
        <v>0</v>
      </c>
      <c r="Z72" s="201">
        <v>2.54</v>
      </c>
      <c r="AA72" s="201">
        <v>0.9</v>
      </c>
      <c r="AB72" s="201">
        <v>0</v>
      </c>
      <c r="AC72" s="201">
        <v>0.74</v>
      </c>
      <c r="AD72" s="201">
        <v>5.93</v>
      </c>
      <c r="AE72" s="201">
        <v>0</v>
      </c>
      <c r="AF72" s="201">
        <v>0</v>
      </c>
      <c r="AG72" s="201">
        <v>24.44</v>
      </c>
      <c r="AH72" s="201">
        <v>0</v>
      </c>
      <c r="AI72" s="201">
        <v>3.86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200.12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19.489999999999998</v>
      </c>
      <c r="H73" s="201">
        <v>0</v>
      </c>
      <c r="I73" s="201">
        <v>0</v>
      </c>
      <c r="J73" s="201">
        <v>24.22</v>
      </c>
      <c r="K73" s="201">
        <v>0</v>
      </c>
      <c r="L73" s="201">
        <v>115.98</v>
      </c>
      <c r="M73" s="201">
        <v>0.93</v>
      </c>
      <c r="N73" s="201">
        <v>1.19</v>
      </c>
      <c r="O73" s="201">
        <v>0</v>
      </c>
      <c r="P73" s="201">
        <v>1.4</v>
      </c>
      <c r="Q73" s="201">
        <v>0.22</v>
      </c>
      <c r="R73" s="201">
        <v>0.21</v>
      </c>
      <c r="S73" s="201">
        <v>0.26</v>
      </c>
      <c r="T73" s="201">
        <v>0</v>
      </c>
      <c r="U73" s="201">
        <v>2.09</v>
      </c>
      <c r="V73" s="201">
        <v>1.72</v>
      </c>
      <c r="W73" s="201">
        <v>0.46</v>
      </c>
      <c r="X73" s="201">
        <v>1.97</v>
      </c>
      <c r="Y73" s="201">
        <v>0</v>
      </c>
      <c r="Z73" s="201">
        <v>2.54</v>
      </c>
      <c r="AA73" s="201">
        <v>0.9</v>
      </c>
      <c r="AB73" s="201">
        <v>0</v>
      </c>
      <c r="AC73" s="201">
        <v>0.74</v>
      </c>
      <c r="AD73" s="201">
        <v>5.93</v>
      </c>
      <c r="AE73" s="201">
        <v>0</v>
      </c>
      <c r="AF73" s="201">
        <v>0</v>
      </c>
      <c r="AG73" s="201">
        <v>24.44</v>
      </c>
      <c r="AH73" s="201">
        <v>0</v>
      </c>
      <c r="AI73" s="201">
        <v>3.86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200.12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19.489999999999998</v>
      </c>
      <c r="H74" s="201">
        <v>0</v>
      </c>
      <c r="I74" s="201">
        <v>0</v>
      </c>
      <c r="J74" s="201">
        <v>24.22</v>
      </c>
      <c r="K74" s="201">
        <v>0.31</v>
      </c>
      <c r="L74" s="201">
        <v>64.709999999999994</v>
      </c>
      <c r="M74" s="201">
        <v>0.93</v>
      </c>
      <c r="N74" s="201">
        <v>1.19</v>
      </c>
      <c r="O74" s="201">
        <v>0</v>
      </c>
      <c r="P74" s="201">
        <v>1.4</v>
      </c>
      <c r="Q74" s="201">
        <v>0.22</v>
      </c>
      <c r="R74" s="201">
        <v>0.21</v>
      </c>
      <c r="S74" s="201">
        <v>0.26</v>
      </c>
      <c r="T74" s="201">
        <v>0</v>
      </c>
      <c r="U74" s="201">
        <v>2.09</v>
      </c>
      <c r="V74" s="201">
        <v>1.72</v>
      </c>
      <c r="W74" s="201">
        <v>0.46</v>
      </c>
      <c r="X74" s="201">
        <v>1.97</v>
      </c>
      <c r="Y74" s="201">
        <v>0</v>
      </c>
      <c r="Z74" s="201">
        <v>2.54</v>
      </c>
      <c r="AA74" s="201">
        <v>0.9</v>
      </c>
      <c r="AB74" s="201">
        <v>0</v>
      </c>
      <c r="AC74" s="201">
        <v>0.74</v>
      </c>
      <c r="AD74" s="201">
        <v>5.93</v>
      </c>
      <c r="AE74" s="201">
        <v>0</v>
      </c>
      <c r="AF74" s="201">
        <v>0</v>
      </c>
      <c r="AG74" s="201">
        <v>24.44</v>
      </c>
      <c r="AH74" s="201">
        <v>0</v>
      </c>
      <c r="AI74" s="201">
        <v>3.86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200.12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19.489999999999998</v>
      </c>
      <c r="H75" s="201">
        <v>0</v>
      </c>
      <c r="I75" s="201">
        <v>0</v>
      </c>
      <c r="J75" s="201">
        <v>24.22</v>
      </c>
      <c r="K75" s="201">
        <v>0.31</v>
      </c>
      <c r="L75" s="201">
        <v>115.98</v>
      </c>
      <c r="M75" s="201">
        <v>0.93</v>
      </c>
      <c r="N75" s="201">
        <v>1.19</v>
      </c>
      <c r="O75" s="201">
        <v>0</v>
      </c>
      <c r="P75" s="201">
        <v>1.4</v>
      </c>
      <c r="Q75" s="201">
        <v>0.22</v>
      </c>
      <c r="R75" s="201">
        <v>0.21</v>
      </c>
      <c r="S75" s="201">
        <v>0.26</v>
      </c>
      <c r="T75" s="201">
        <v>0</v>
      </c>
      <c r="U75" s="201">
        <v>2.09</v>
      </c>
      <c r="V75" s="201">
        <v>2.2799999999999998</v>
      </c>
      <c r="W75" s="201">
        <v>0.46</v>
      </c>
      <c r="X75" s="201">
        <v>1.97</v>
      </c>
      <c r="Y75" s="201">
        <v>0</v>
      </c>
      <c r="Z75" s="201">
        <v>2.54</v>
      </c>
      <c r="AA75" s="201">
        <v>0.9</v>
      </c>
      <c r="AB75" s="201">
        <v>0</v>
      </c>
      <c r="AC75" s="201">
        <v>0.74</v>
      </c>
      <c r="AD75" s="201">
        <v>5.93</v>
      </c>
      <c r="AE75" s="201">
        <v>0</v>
      </c>
      <c r="AF75" s="201">
        <v>0</v>
      </c>
      <c r="AG75" s="201">
        <v>24.44</v>
      </c>
      <c r="AH75" s="201">
        <v>0</v>
      </c>
      <c r="AI75" s="201">
        <v>3.86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204.47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19.489999999999998</v>
      </c>
      <c r="H76" s="201">
        <v>0</v>
      </c>
      <c r="I76" s="201">
        <v>0</v>
      </c>
      <c r="J76" s="201">
        <v>24.22</v>
      </c>
      <c r="K76" s="201">
        <v>0.31</v>
      </c>
      <c r="L76" s="201">
        <v>115.98</v>
      </c>
      <c r="M76" s="201">
        <v>0.93</v>
      </c>
      <c r="N76" s="201">
        <v>1.19</v>
      </c>
      <c r="O76" s="201">
        <v>0</v>
      </c>
      <c r="P76" s="201">
        <v>1.4</v>
      </c>
      <c r="Q76" s="201">
        <v>0.22</v>
      </c>
      <c r="R76" s="201">
        <v>0.21</v>
      </c>
      <c r="S76" s="201">
        <v>0.26</v>
      </c>
      <c r="T76" s="201">
        <v>0</v>
      </c>
      <c r="U76" s="201">
        <v>2.09</v>
      </c>
      <c r="V76" s="201">
        <v>2.2799999999999998</v>
      </c>
      <c r="W76" s="201">
        <v>0.46</v>
      </c>
      <c r="X76" s="201">
        <v>1.97</v>
      </c>
      <c r="Y76" s="201">
        <v>0</v>
      </c>
      <c r="Z76" s="201">
        <v>2.54</v>
      </c>
      <c r="AA76" s="201">
        <v>0.9</v>
      </c>
      <c r="AB76" s="201">
        <v>0</v>
      </c>
      <c r="AC76" s="201">
        <v>0.74</v>
      </c>
      <c r="AD76" s="201">
        <v>5.93</v>
      </c>
      <c r="AE76" s="201">
        <v>0</v>
      </c>
      <c r="AF76" s="201">
        <v>0</v>
      </c>
      <c r="AG76" s="201">
        <v>24.44</v>
      </c>
      <c r="AH76" s="201">
        <v>0</v>
      </c>
      <c r="AI76" s="201">
        <v>3.86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204.47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19.489999999999998</v>
      </c>
      <c r="H77" s="201">
        <v>0</v>
      </c>
      <c r="I77" s="201">
        <v>0</v>
      </c>
      <c r="J77" s="201">
        <v>24.22</v>
      </c>
      <c r="K77" s="201">
        <v>0.56999999999999995</v>
      </c>
      <c r="L77" s="201">
        <v>68.819999999999993</v>
      </c>
      <c r="M77" s="201">
        <v>0.93</v>
      </c>
      <c r="N77" s="201">
        <v>1.19</v>
      </c>
      <c r="O77" s="201">
        <v>0</v>
      </c>
      <c r="P77" s="201">
        <v>1.4</v>
      </c>
      <c r="Q77" s="201">
        <v>0.22</v>
      </c>
      <c r="R77" s="201">
        <v>0.21</v>
      </c>
      <c r="S77" s="201">
        <v>0.26</v>
      </c>
      <c r="T77" s="201">
        <v>0</v>
      </c>
      <c r="U77" s="201">
        <v>2.09</v>
      </c>
      <c r="V77" s="201">
        <v>2.2799999999999998</v>
      </c>
      <c r="W77" s="201">
        <v>0.46</v>
      </c>
      <c r="X77" s="201">
        <v>1.97</v>
      </c>
      <c r="Y77" s="201">
        <v>0</v>
      </c>
      <c r="Z77" s="201">
        <v>2.54</v>
      </c>
      <c r="AA77" s="201">
        <v>0.9</v>
      </c>
      <c r="AB77" s="201">
        <v>0</v>
      </c>
      <c r="AC77" s="201">
        <v>0</v>
      </c>
      <c r="AD77" s="201">
        <v>5.93</v>
      </c>
      <c r="AE77" s="201">
        <v>0</v>
      </c>
      <c r="AF77" s="201">
        <v>0</v>
      </c>
      <c r="AG77" s="201">
        <v>24.04</v>
      </c>
      <c r="AH77" s="201">
        <v>0</v>
      </c>
      <c r="AI77" s="201">
        <v>3.86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204.47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19.489999999999998</v>
      </c>
      <c r="H78" s="201">
        <v>0</v>
      </c>
      <c r="I78" s="201">
        <v>0</v>
      </c>
      <c r="J78" s="201">
        <v>24.22</v>
      </c>
      <c r="K78" s="201">
        <v>0.31</v>
      </c>
      <c r="L78" s="201">
        <v>64.709999999999994</v>
      </c>
      <c r="M78" s="201">
        <v>0.93</v>
      </c>
      <c r="N78" s="201">
        <v>1.19</v>
      </c>
      <c r="O78" s="201">
        <v>0</v>
      </c>
      <c r="P78" s="201">
        <v>1.4</v>
      </c>
      <c r="Q78" s="201">
        <v>0.22</v>
      </c>
      <c r="R78" s="201">
        <v>0.21</v>
      </c>
      <c r="S78" s="201">
        <v>0.26</v>
      </c>
      <c r="T78" s="201">
        <v>0</v>
      </c>
      <c r="U78" s="201">
        <v>2.09</v>
      </c>
      <c r="V78" s="201">
        <v>2.2799999999999998</v>
      </c>
      <c r="W78" s="201">
        <v>0.46</v>
      </c>
      <c r="X78" s="201">
        <v>1.97</v>
      </c>
      <c r="Y78" s="201">
        <v>0</v>
      </c>
      <c r="Z78" s="201">
        <v>2.54</v>
      </c>
      <c r="AA78" s="201">
        <v>0.9</v>
      </c>
      <c r="AB78" s="201">
        <v>0</v>
      </c>
      <c r="AC78" s="201">
        <v>10.77</v>
      </c>
      <c r="AD78" s="201">
        <v>5.93</v>
      </c>
      <c r="AE78" s="201">
        <v>0</v>
      </c>
      <c r="AF78" s="201">
        <v>0</v>
      </c>
      <c r="AG78" s="201">
        <v>24.04</v>
      </c>
      <c r="AH78" s="201">
        <v>0</v>
      </c>
      <c r="AI78" s="201">
        <v>3.86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204.47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19.489999999999998</v>
      </c>
      <c r="H79" s="201">
        <v>0</v>
      </c>
      <c r="I79" s="201">
        <v>0</v>
      </c>
      <c r="J79" s="201">
        <v>24.22</v>
      </c>
      <c r="K79" s="201">
        <v>0</v>
      </c>
      <c r="L79" s="201">
        <v>64.709999999999994</v>
      </c>
      <c r="M79" s="201">
        <v>0.93</v>
      </c>
      <c r="N79" s="201">
        <v>1.19</v>
      </c>
      <c r="O79" s="201">
        <v>0</v>
      </c>
      <c r="P79" s="201">
        <v>1.4</v>
      </c>
      <c r="Q79" s="201">
        <v>0.22</v>
      </c>
      <c r="R79" s="201">
        <v>0.21</v>
      </c>
      <c r="S79" s="201">
        <v>0.26</v>
      </c>
      <c r="T79" s="201">
        <v>0</v>
      </c>
      <c r="U79" s="201">
        <v>2.09</v>
      </c>
      <c r="V79" s="201">
        <v>2.2799999999999998</v>
      </c>
      <c r="W79" s="201">
        <v>0.46</v>
      </c>
      <c r="X79" s="201">
        <v>1.97</v>
      </c>
      <c r="Y79" s="201">
        <v>0</v>
      </c>
      <c r="Z79" s="201">
        <v>2.54</v>
      </c>
      <c r="AA79" s="201">
        <v>0.9</v>
      </c>
      <c r="AB79" s="201">
        <v>0</v>
      </c>
      <c r="AC79" s="201">
        <v>10.77</v>
      </c>
      <c r="AD79" s="201">
        <v>5.93</v>
      </c>
      <c r="AE79" s="201">
        <v>0</v>
      </c>
      <c r="AF79" s="201">
        <v>0</v>
      </c>
      <c r="AG79" s="201">
        <v>24.04</v>
      </c>
      <c r="AH79" s="201">
        <v>0</v>
      </c>
      <c r="AI79" s="201">
        <v>3.86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204.47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19.489999999999998</v>
      </c>
      <c r="H80" s="201">
        <v>0</v>
      </c>
      <c r="I80" s="201">
        <v>0</v>
      </c>
      <c r="J80" s="201">
        <v>24.22</v>
      </c>
      <c r="K80" s="201">
        <v>0.31</v>
      </c>
      <c r="L80" s="201">
        <v>64.709999999999994</v>
      </c>
      <c r="M80" s="201">
        <v>0.93</v>
      </c>
      <c r="N80" s="201">
        <v>1.19</v>
      </c>
      <c r="O80" s="201">
        <v>0</v>
      </c>
      <c r="P80" s="201">
        <v>1.4</v>
      </c>
      <c r="Q80" s="201">
        <v>0.22</v>
      </c>
      <c r="R80" s="201">
        <v>0.21</v>
      </c>
      <c r="S80" s="201">
        <v>0.26</v>
      </c>
      <c r="T80" s="201">
        <v>0</v>
      </c>
      <c r="U80" s="201">
        <v>2.09</v>
      </c>
      <c r="V80" s="201">
        <v>2.2799999999999998</v>
      </c>
      <c r="W80" s="201">
        <v>0.46</v>
      </c>
      <c r="X80" s="201">
        <v>1.97</v>
      </c>
      <c r="Y80" s="201">
        <v>0</v>
      </c>
      <c r="Z80" s="201">
        <v>2.54</v>
      </c>
      <c r="AA80" s="201">
        <v>0.9</v>
      </c>
      <c r="AB80" s="201">
        <v>0</v>
      </c>
      <c r="AC80" s="201">
        <v>10.77</v>
      </c>
      <c r="AD80" s="201">
        <v>5.93</v>
      </c>
      <c r="AE80" s="201">
        <v>0</v>
      </c>
      <c r="AF80" s="201">
        <v>0</v>
      </c>
      <c r="AG80" s="201">
        <v>24.04</v>
      </c>
      <c r="AH80" s="201">
        <v>0</v>
      </c>
      <c r="AI80" s="201">
        <v>3.86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204.47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19.489999999999998</v>
      </c>
      <c r="H81" s="201">
        <v>0</v>
      </c>
      <c r="I81" s="201">
        <v>0</v>
      </c>
      <c r="J81" s="201">
        <v>3.9</v>
      </c>
      <c r="K81" s="201">
        <v>0.8</v>
      </c>
      <c r="L81" s="201">
        <v>64.709999999999994</v>
      </c>
      <c r="M81" s="201">
        <v>0.93</v>
      </c>
      <c r="N81" s="201">
        <v>1.19</v>
      </c>
      <c r="O81" s="201">
        <v>0</v>
      </c>
      <c r="P81" s="201">
        <v>1.4</v>
      </c>
      <c r="Q81" s="201">
        <v>0.22</v>
      </c>
      <c r="R81" s="201">
        <v>0.21</v>
      </c>
      <c r="S81" s="201">
        <v>0.26</v>
      </c>
      <c r="T81" s="201">
        <v>0</v>
      </c>
      <c r="U81" s="201">
        <v>2.09</v>
      </c>
      <c r="V81" s="201">
        <v>2.2799999999999998</v>
      </c>
      <c r="W81" s="201">
        <v>0.46</v>
      </c>
      <c r="X81" s="201">
        <v>1.97</v>
      </c>
      <c r="Y81" s="201">
        <v>0</v>
      </c>
      <c r="Z81" s="201">
        <v>2.54</v>
      </c>
      <c r="AA81" s="201">
        <v>0.9</v>
      </c>
      <c r="AB81" s="201">
        <v>0</v>
      </c>
      <c r="AC81" s="201">
        <v>10.77</v>
      </c>
      <c r="AD81" s="201">
        <v>5.93</v>
      </c>
      <c r="AE81" s="201">
        <v>0</v>
      </c>
      <c r="AF81" s="201">
        <v>0</v>
      </c>
      <c r="AG81" s="201">
        <v>24.04</v>
      </c>
      <c r="AH81" s="201">
        <v>0</v>
      </c>
      <c r="AI81" s="201">
        <v>3.86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204.47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19.489999999999998</v>
      </c>
      <c r="H82" s="201">
        <v>0</v>
      </c>
      <c r="I82" s="201">
        <v>0</v>
      </c>
      <c r="J82" s="201">
        <v>0.79</v>
      </c>
      <c r="K82" s="201">
        <v>0.6</v>
      </c>
      <c r="L82" s="201">
        <v>64.709999999999994</v>
      </c>
      <c r="M82" s="201">
        <v>0.93</v>
      </c>
      <c r="N82" s="201">
        <v>1.19</v>
      </c>
      <c r="O82" s="201">
        <v>0</v>
      </c>
      <c r="P82" s="201">
        <v>1.4</v>
      </c>
      <c r="Q82" s="201">
        <v>0.22</v>
      </c>
      <c r="R82" s="201">
        <v>0.21</v>
      </c>
      <c r="S82" s="201">
        <v>0.26</v>
      </c>
      <c r="T82" s="201">
        <v>0</v>
      </c>
      <c r="U82" s="201">
        <v>2.09</v>
      </c>
      <c r="V82" s="201">
        <v>2.2799999999999998</v>
      </c>
      <c r="W82" s="201">
        <v>0.46</v>
      </c>
      <c r="X82" s="201">
        <v>1.97</v>
      </c>
      <c r="Y82" s="201">
        <v>0</v>
      </c>
      <c r="Z82" s="201">
        <v>2.54</v>
      </c>
      <c r="AA82" s="201">
        <v>0.9</v>
      </c>
      <c r="AB82" s="201">
        <v>0</v>
      </c>
      <c r="AC82" s="201">
        <v>10.77</v>
      </c>
      <c r="AD82" s="201">
        <v>5.93</v>
      </c>
      <c r="AE82" s="201">
        <v>0</v>
      </c>
      <c r="AF82" s="201">
        <v>0</v>
      </c>
      <c r="AG82" s="201">
        <v>24.04</v>
      </c>
      <c r="AH82" s="201">
        <v>0</v>
      </c>
      <c r="AI82" s="201">
        <v>3.86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204.47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19.489999999999998</v>
      </c>
      <c r="H83" s="201">
        <v>0</v>
      </c>
      <c r="I83" s="201">
        <v>0</v>
      </c>
      <c r="J83" s="201">
        <v>0.79</v>
      </c>
      <c r="K83" s="201">
        <v>0.46</v>
      </c>
      <c r="L83" s="201">
        <v>64.709999999999994</v>
      </c>
      <c r="M83" s="201">
        <v>0.93</v>
      </c>
      <c r="N83" s="201">
        <v>1.19</v>
      </c>
      <c r="O83" s="201">
        <v>0</v>
      </c>
      <c r="P83" s="201">
        <v>1.4</v>
      </c>
      <c r="Q83" s="201">
        <v>0.22</v>
      </c>
      <c r="R83" s="201">
        <v>0.21</v>
      </c>
      <c r="S83" s="201">
        <v>0.26</v>
      </c>
      <c r="T83" s="201">
        <v>0</v>
      </c>
      <c r="U83" s="201">
        <v>2.09</v>
      </c>
      <c r="V83" s="201">
        <v>2.2799999999999998</v>
      </c>
      <c r="W83" s="201">
        <v>0.46</v>
      </c>
      <c r="X83" s="201">
        <v>1.97</v>
      </c>
      <c r="Y83" s="201">
        <v>0</v>
      </c>
      <c r="Z83" s="201">
        <v>2.54</v>
      </c>
      <c r="AA83" s="201">
        <v>0.9</v>
      </c>
      <c r="AB83" s="201">
        <v>0</v>
      </c>
      <c r="AC83" s="201">
        <v>10.77</v>
      </c>
      <c r="AD83" s="201">
        <v>5.93</v>
      </c>
      <c r="AE83" s="201">
        <v>0</v>
      </c>
      <c r="AF83" s="201">
        <v>0</v>
      </c>
      <c r="AG83" s="201">
        <v>24.04</v>
      </c>
      <c r="AH83" s="201">
        <v>0</v>
      </c>
      <c r="AI83" s="201">
        <v>3.86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204.47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19.489999999999998</v>
      </c>
      <c r="H84" s="201">
        <v>0</v>
      </c>
      <c r="I84" s="201">
        <v>0</v>
      </c>
      <c r="J84" s="201">
        <v>0.79</v>
      </c>
      <c r="K84" s="201">
        <v>0.31</v>
      </c>
      <c r="L84" s="201">
        <v>64.709999999999994</v>
      </c>
      <c r="M84" s="201">
        <v>0.93</v>
      </c>
      <c r="N84" s="201">
        <v>1.19</v>
      </c>
      <c r="O84" s="201">
        <v>0</v>
      </c>
      <c r="P84" s="201">
        <v>1.4</v>
      </c>
      <c r="Q84" s="201">
        <v>0.22</v>
      </c>
      <c r="R84" s="201">
        <v>0.21</v>
      </c>
      <c r="S84" s="201">
        <v>0.26</v>
      </c>
      <c r="T84" s="201">
        <v>0</v>
      </c>
      <c r="U84" s="201">
        <v>2.09</v>
      </c>
      <c r="V84" s="201">
        <v>2.2799999999999998</v>
      </c>
      <c r="W84" s="201">
        <v>0.46</v>
      </c>
      <c r="X84" s="201">
        <v>1.97</v>
      </c>
      <c r="Y84" s="201">
        <v>0</v>
      </c>
      <c r="Z84" s="201">
        <v>2.54</v>
      </c>
      <c r="AA84" s="201">
        <v>0.9</v>
      </c>
      <c r="AB84" s="201">
        <v>0</v>
      </c>
      <c r="AC84" s="201">
        <v>10.77</v>
      </c>
      <c r="AD84" s="201">
        <v>5.93</v>
      </c>
      <c r="AE84" s="201">
        <v>0</v>
      </c>
      <c r="AF84" s="201">
        <v>0</v>
      </c>
      <c r="AG84" s="201">
        <v>24.04</v>
      </c>
      <c r="AH84" s="201">
        <v>0</v>
      </c>
      <c r="AI84" s="201">
        <v>3.86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204.47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19.66</v>
      </c>
      <c r="H85" s="201">
        <v>0</v>
      </c>
      <c r="I85" s="201">
        <v>0</v>
      </c>
      <c r="J85" s="201">
        <v>0.79</v>
      </c>
      <c r="K85" s="201">
        <v>0.11</v>
      </c>
      <c r="L85" s="201">
        <v>64.72</v>
      </c>
      <c r="M85" s="201">
        <v>0.93</v>
      </c>
      <c r="N85" s="201">
        <v>1.19</v>
      </c>
      <c r="O85" s="201">
        <v>0</v>
      </c>
      <c r="P85" s="201">
        <v>1.4</v>
      </c>
      <c r="Q85" s="201">
        <v>0.22</v>
      </c>
      <c r="R85" s="201">
        <v>0.21</v>
      </c>
      <c r="S85" s="201">
        <v>0.26</v>
      </c>
      <c r="T85" s="201">
        <v>0</v>
      </c>
      <c r="U85" s="201">
        <v>2.09</v>
      </c>
      <c r="V85" s="201">
        <v>2.2799999999999998</v>
      </c>
      <c r="W85" s="201">
        <v>0.46</v>
      </c>
      <c r="X85" s="201">
        <v>1.97</v>
      </c>
      <c r="Y85" s="201">
        <v>0</v>
      </c>
      <c r="Z85" s="201">
        <v>2.54</v>
      </c>
      <c r="AA85" s="201">
        <v>0.9</v>
      </c>
      <c r="AB85" s="201">
        <v>0</v>
      </c>
      <c r="AC85" s="201">
        <v>10.77</v>
      </c>
      <c r="AD85" s="201">
        <v>5.93</v>
      </c>
      <c r="AE85" s="201">
        <v>0</v>
      </c>
      <c r="AF85" s="201">
        <v>0</v>
      </c>
      <c r="AG85" s="201">
        <v>24.04</v>
      </c>
      <c r="AH85" s="201">
        <v>0</v>
      </c>
      <c r="AI85" s="201">
        <v>3.86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204.47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19.66</v>
      </c>
      <c r="H86" s="201">
        <v>0</v>
      </c>
      <c r="I86" s="201">
        <v>0</v>
      </c>
      <c r="J86" s="201">
        <v>0.79</v>
      </c>
      <c r="K86" s="201">
        <v>0.31</v>
      </c>
      <c r="L86" s="201">
        <v>64.72</v>
      </c>
      <c r="M86" s="201">
        <v>0.93</v>
      </c>
      <c r="N86" s="201">
        <v>1.19</v>
      </c>
      <c r="O86" s="201">
        <v>0</v>
      </c>
      <c r="P86" s="201">
        <v>1.4</v>
      </c>
      <c r="Q86" s="201">
        <v>0.22</v>
      </c>
      <c r="R86" s="201">
        <v>0.21</v>
      </c>
      <c r="S86" s="201">
        <v>0.26</v>
      </c>
      <c r="T86" s="201">
        <v>0</v>
      </c>
      <c r="U86" s="201">
        <v>2.09</v>
      </c>
      <c r="V86" s="201">
        <v>2.2799999999999998</v>
      </c>
      <c r="W86" s="201">
        <v>0.46</v>
      </c>
      <c r="X86" s="201">
        <v>1.97</v>
      </c>
      <c r="Y86" s="201">
        <v>0</v>
      </c>
      <c r="Z86" s="201">
        <v>2.54</v>
      </c>
      <c r="AA86" s="201">
        <v>0.9</v>
      </c>
      <c r="AB86" s="201">
        <v>0</v>
      </c>
      <c r="AC86" s="201">
        <v>10.77</v>
      </c>
      <c r="AD86" s="201">
        <v>5.93</v>
      </c>
      <c r="AE86" s="201">
        <v>0</v>
      </c>
      <c r="AF86" s="201">
        <v>0</v>
      </c>
      <c r="AG86" s="201">
        <v>24.04</v>
      </c>
      <c r="AH86" s="201">
        <v>0</v>
      </c>
      <c r="AI86" s="201">
        <v>3.86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204.47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19.989999999999998</v>
      </c>
      <c r="H87" s="201">
        <v>0</v>
      </c>
      <c r="I87" s="201">
        <v>0</v>
      </c>
      <c r="J87" s="201">
        <v>22.55</v>
      </c>
      <c r="K87" s="201">
        <v>0.31</v>
      </c>
      <c r="L87" s="201">
        <v>64.72</v>
      </c>
      <c r="M87" s="201">
        <v>0.93</v>
      </c>
      <c r="N87" s="201">
        <v>1.19</v>
      </c>
      <c r="O87" s="201">
        <v>0</v>
      </c>
      <c r="P87" s="201">
        <v>1.4</v>
      </c>
      <c r="Q87" s="201">
        <v>0.22</v>
      </c>
      <c r="R87" s="201">
        <v>0.21</v>
      </c>
      <c r="S87" s="201">
        <v>0.26</v>
      </c>
      <c r="T87" s="201">
        <v>0</v>
      </c>
      <c r="U87" s="201">
        <v>2.09</v>
      </c>
      <c r="V87" s="201">
        <v>2.2799999999999998</v>
      </c>
      <c r="W87" s="201">
        <v>0.46</v>
      </c>
      <c r="X87" s="201">
        <v>1.97</v>
      </c>
      <c r="Y87" s="201">
        <v>0</v>
      </c>
      <c r="Z87" s="201">
        <v>2.54</v>
      </c>
      <c r="AA87" s="201">
        <v>0.9</v>
      </c>
      <c r="AB87" s="201">
        <v>0</v>
      </c>
      <c r="AC87" s="201">
        <v>10.77</v>
      </c>
      <c r="AD87" s="201">
        <v>5.93</v>
      </c>
      <c r="AE87" s="201">
        <v>0</v>
      </c>
      <c r="AF87" s="201">
        <v>0</v>
      </c>
      <c r="AG87" s="201">
        <v>24.04</v>
      </c>
      <c r="AH87" s="201">
        <v>0</v>
      </c>
      <c r="AI87" s="201">
        <v>3.86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204.47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19.989999999999998</v>
      </c>
      <c r="H88" s="201">
        <v>0</v>
      </c>
      <c r="I88" s="201">
        <v>0</v>
      </c>
      <c r="J88" s="201">
        <v>24.22</v>
      </c>
      <c r="K88" s="201">
        <v>0.31</v>
      </c>
      <c r="L88" s="201">
        <v>64.72</v>
      </c>
      <c r="M88" s="201">
        <v>0.93</v>
      </c>
      <c r="N88" s="201">
        <v>1.19</v>
      </c>
      <c r="O88" s="201">
        <v>0</v>
      </c>
      <c r="P88" s="201">
        <v>1.4</v>
      </c>
      <c r="Q88" s="201">
        <v>0.22</v>
      </c>
      <c r="R88" s="201">
        <v>0.21</v>
      </c>
      <c r="S88" s="201">
        <v>0.26</v>
      </c>
      <c r="T88" s="201">
        <v>0</v>
      </c>
      <c r="U88" s="201">
        <v>2.09</v>
      </c>
      <c r="V88" s="201">
        <v>2.2799999999999998</v>
      </c>
      <c r="W88" s="201">
        <v>0.46</v>
      </c>
      <c r="X88" s="201">
        <v>1.97</v>
      </c>
      <c r="Y88" s="201">
        <v>0</v>
      </c>
      <c r="Z88" s="201">
        <v>2.54</v>
      </c>
      <c r="AA88" s="201">
        <v>0.9</v>
      </c>
      <c r="AB88" s="201">
        <v>0</v>
      </c>
      <c r="AC88" s="201">
        <v>10.77</v>
      </c>
      <c r="AD88" s="201">
        <v>5.93</v>
      </c>
      <c r="AE88" s="201">
        <v>0</v>
      </c>
      <c r="AF88" s="201">
        <v>0</v>
      </c>
      <c r="AG88" s="201">
        <v>24.04</v>
      </c>
      <c r="AH88" s="201">
        <v>0</v>
      </c>
      <c r="AI88" s="201">
        <v>3.86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204.47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19.989999999999998</v>
      </c>
      <c r="H89" s="201">
        <v>0</v>
      </c>
      <c r="I89" s="201">
        <v>0</v>
      </c>
      <c r="J89" s="201">
        <v>24.22</v>
      </c>
      <c r="K89" s="201">
        <v>0.31</v>
      </c>
      <c r="L89" s="201">
        <v>64.72</v>
      </c>
      <c r="M89" s="201">
        <v>0.93</v>
      </c>
      <c r="N89" s="201">
        <v>1.19</v>
      </c>
      <c r="O89" s="201">
        <v>0</v>
      </c>
      <c r="P89" s="201">
        <v>1.4</v>
      </c>
      <c r="Q89" s="201">
        <v>0.22</v>
      </c>
      <c r="R89" s="201">
        <v>0.21</v>
      </c>
      <c r="S89" s="201">
        <v>0.26</v>
      </c>
      <c r="T89" s="201">
        <v>0</v>
      </c>
      <c r="U89" s="201">
        <v>2.09</v>
      </c>
      <c r="V89" s="201">
        <v>2.2799999999999998</v>
      </c>
      <c r="W89" s="201">
        <v>0.46</v>
      </c>
      <c r="X89" s="201">
        <v>1.97</v>
      </c>
      <c r="Y89" s="201">
        <v>0</v>
      </c>
      <c r="Z89" s="201">
        <v>2.54</v>
      </c>
      <c r="AA89" s="201">
        <v>0.9</v>
      </c>
      <c r="AB89" s="201">
        <v>0</v>
      </c>
      <c r="AC89" s="201">
        <v>10.77</v>
      </c>
      <c r="AD89" s="201">
        <v>5.93</v>
      </c>
      <c r="AE89" s="201">
        <v>0</v>
      </c>
      <c r="AF89" s="201">
        <v>0</v>
      </c>
      <c r="AG89" s="201">
        <v>24.04</v>
      </c>
      <c r="AH89" s="201">
        <v>0</v>
      </c>
      <c r="AI89" s="201">
        <v>3.86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204.47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19.989999999999998</v>
      </c>
      <c r="H90" s="201">
        <v>0</v>
      </c>
      <c r="I90" s="201">
        <v>0</v>
      </c>
      <c r="J90" s="201">
        <v>24.22</v>
      </c>
      <c r="K90" s="201">
        <v>0.31</v>
      </c>
      <c r="L90" s="201">
        <v>64.72</v>
      </c>
      <c r="M90" s="201">
        <v>0.93</v>
      </c>
      <c r="N90" s="201">
        <v>1.19</v>
      </c>
      <c r="O90" s="201">
        <v>0</v>
      </c>
      <c r="P90" s="201">
        <v>1.4</v>
      </c>
      <c r="Q90" s="201">
        <v>0.22</v>
      </c>
      <c r="R90" s="201">
        <v>0.21</v>
      </c>
      <c r="S90" s="201">
        <v>0.26</v>
      </c>
      <c r="T90" s="201">
        <v>0</v>
      </c>
      <c r="U90" s="201">
        <v>2.09</v>
      </c>
      <c r="V90" s="201">
        <v>2.2799999999999998</v>
      </c>
      <c r="W90" s="201">
        <v>0.46</v>
      </c>
      <c r="X90" s="201">
        <v>1.97</v>
      </c>
      <c r="Y90" s="201">
        <v>0</v>
      </c>
      <c r="Z90" s="201">
        <v>2.54</v>
      </c>
      <c r="AA90" s="201">
        <v>0.9</v>
      </c>
      <c r="AB90" s="201">
        <v>0</v>
      </c>
      <c r="AC90" s="201">
        <v>10.77</v>
      </c>
      <c r="AD90" s="201">
        <v>5.93</v>
      </c>
      <c r="AE90" s="201">
        <v>0</v>
      </c>
      <c r="AF90" s="201">
        <v>0</v>
      </c>
      <c r="AG90" s="201">
        <v>24.04</v>
      </c>
      <c r="AH90" s="201">
        <v>0</v>
      </c>
      <c r="AI90" s="201">
        <v>3.86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204.47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19.989999999999998</v>
      </c>
      <c r="H91" s="201">
        <v>0</v>
      </c>
      <c r="I91" s="201">
        <v>0</v>
      </c>
      <c r="J91" s="201">
        <v>24.22</v>
      </c>
      <c r="K91" s="201">
        <v>0.31</v>
      </c>
      <c r="L91" s="201">
        <v>67.03</v>
      </c>
      <c r="M91" s="201">
        <v>0.93</v>
      </c>
      <c r="N91" s="201">
        <v>1.19</v>
      </c>
      <c r="O91" s="201">
        <v>0</v>
      </c>
      <c r="P91" s="201">
        <v>1.4</v>
      </c>
      <c r="Q91" s="201">
        <v>0.22</v>
      </c>
      <c r="R91" s="201">
        <v>0.21</v>
      </c>
      <c r="S91" s="201">
        <v>0.26</v>
      </c>
      <c r="T91" s="201">
        <v>0</v>
      </c>
      <c r="U91" s="201">
        <v>2.09</v>
      </c>
      <c r="V91" s="201">
        <v>2.2799999999999998</v>
      </c>
      <c r="W91" s="201">
        <v>0.46</v>
      </c>
      <c r="X91" s="201">
        <v>1.97</v>
      </c>
      <c r="Y91" s="201">
        <v>0</v>
      </c>
      <c r="Z91" s="201">
        <v>2.54</v>
      </c>
      <c r="AA91" s="201">
        <v>0.9</v>
      </c>
      <c r="AB91" s="201">
        <v>0</v>
      </c>
      <c r="AC91" s="201">
        <v>10.77</v>
      </c>
      <c r="AD91" s="201">
        <v>5.93</v>
      </c>
      <c r="AE91" s="201">
        <v>0</v>
      </c>
      <c r="AF91" s="201">
        <v>0</v>
      </c>
      <c r="AG91" s="201">
        <v>23.65</v>
      </c>
      <c r="AH91" s="201">
        <v>0</v>
      </c>
      <c r="AI91" s="201">
        <v>3.86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204.47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19.989999999999998</v>
      </c>
      <c r="H92" s="201">
        <v>0</v>
      </c>
      <c r="I92" s="201">
        <v>0</v>
      </c>
      <c r="J92" s="201">
        <v>24.22</v>
      </c>
      <c r="K92" s="201">
        <v>0.31</v>
      </c>
      <c r="L92" s="201">
        <v>64.709999999999994</v>
      </c>
      <c r="M92" s="201">
        <v>0.93</v>
      </c>
      <c r="N92" s="201">
        <v>1.19</v>
      </c>
      <c r="O92" s="201">
        <v>0</v>
      </c>
      <c r="P92" s="201">
        <v>1.4</v>
      </c>
      <c r="Q92" s="201">
        <v>0.22</v>
      </c>
      <c r="R92" s="201">
        <v>0.21</v>
      </c>
      <c r="S92" s="201">
        <v>0.26</v>
      </c>
      <c r="T92" s="201">
        <v>0</v>
      </c>
      <c r="U92" s="201">
        <v>2.09</v>
      </c>
      <c r="V92" s="201">
        <v>2.2799999999999998</v>
      </c>
      <c r="W92" s="201">
        <v>0.46</v>
      </c>
      <c r="X92" s="201">
        <v>1.97</v>
      </c>
      <c r="Y92" s="201">
        <v>0</v>
      </c>
      <c r="Z92" s="201">
        <v>2.54</v>
      </c>
      <c r="AA92" s="201">
        <v>0.9</v>
      </c>
      <c r="AB92" s="201">
        <v>0</v>
      </c>
      <c r="AC92" s="201">
        <v>10.77</v>
      </c>
      <c r="AD92" s="201">
        <v>5.93</v>
      </c>
      <c r="AE92" s="201">
        <v>0</v>
      </c>
      <c r="AF92" s="201">
        <v>0</v>
      </c>
      <c r="AG92" s="201">
        <v>23.65</v>
      </c>
      <c r="AH92" s="201">
        <v>0</v>
      </c>
      <c r="AI92" s="201">
        <v>3.86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204.47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19.989999999999998</v>
      </c>
      <c r="H93" s="201">
        <v>0</v>
      </c>
      <c r="I93" s="201">
        <v>0</v>
      </c>
      <c r="J93" s="201">
        <v>24.22</v>
      </c>
      <c r="K93" s="201">
        <v>0.56000000000000005</v>
      </c>
      <c r="L93" s="201">
        <v>64.709999999999994</v>
      </c>
      <c r="M93" s="201">
        <v>0.93</v>
      </c>
      <c r="N93" s="201">
        <v>1.19</v>
      </c>
      <c r="O93" s="201">
        <v>0</v>
      </c>
      <c r="P93" s="201">
        <v>1.4</v>
      </c>
      <c r="Q93" s="201">
        <v>0.22</v>
      </c>
      <c r="R93" s="201">
        <v>0.21</v>
      </c>
      <c r="S93" s="201">
        <v>0.26</v>
      </c>
      <c r="T93" s="201">
        <v>0</v>
      </c>
      <c r="U93" s="201">
        <v>2.09</v>
      </c>
      <c r="V93" s="201">
        <v>2.2799999999999998</v>
      </c>
      <c r="W93" s="201">
        <v>0.46</v>
      </c>
      <c r="X93" s="201">
        <v>1.97</v>
      </c>
      <c r="Y93" s="201">
        <v>0</v>
      </c>
      <c r="Z93" s="201">
        <v>2.54</v>
      </c>
      <c r="AA93" s="201">
        <v>0.9</v>
      </c>
      <c r="AB93" s="201">
        <v>0</v>
      </c>
      <c r="AC93" s="201">
        <v>10.77</v>
      </c>
      <c r="AD93" s="201">
        <v>5.93</v>
      </c>
      <c r="AE93" s="201">
        <v>0</v>
      </c>
      <c r="AF93" s="201">
        <v>0</v>
      </c>
      <c r="AG93" s="201">
        <v>23.65</v>
      </c>
      <c r="AH93" s="201">
        <v>0</v>
      </c>
      <c r="AI93" s="201">
        <v>3.86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204.47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19.989999999999998</v>
      </c>
      <c r="H94" s="201">
        <v>0</v>
      </c>
      <c r="I94" s="201">
        <v>0</v>
      </c>
      <c r="J94" s="201">
        <v>9.15</v>
      </c>
      <c r="K94" s="201">
        <v>0.31</v>
      </c>
      <c r="L94" s="201">
        <v>64.709999999999994</v>
      </c>
      <c r="M94" s="201">
        <v>0.93</v>
      </c>
      <c r="N94" s="201">
        <v>1.19</v>
      </c>
      <c r="O94" s="201">
        <v>0</v>
      </c>
      <c r="P94" s="201">
        <v>1.4</v>
      </c>
      <c r="Q94" s="201">
        <v>0.22</v>
      </c>
      <c r="R94" s="201">
        <v>0.21</v>
      </c>
      <c r="S94" s="201">
        <v>0.26</v>
      </c>
      <c r="T94" s="201">
        <v>0</v>
      </c>
      <c r="U94" s="201">
        <v>2.09</v>
      </c>
      <c r="V94" s="201">
        <v>2.2799999999999998</v>
      </c>
      <c r="W94" s="201">
        <v>0.46</v>
      </c>
      <c r="X94" s="201">
        <v>1.97</v>
      </c>
      <c r="Y94" s="201">
        <v>0</v>
      </c>
      <c r="Z94" s="201">
        <v>2.54</v>
      </c>
      <c r="AA94" s="201">
        <v>0.9</v>
      </c>
      <c r="AB94" s="201">
        <v>0</v>
      </c>
      <c r="AC94" s="201">
        <v>10.77</v>
      </c>
      <c r="AD94" s="201">
        <v>5.93</v>
      </c>
      <c r="AE94" s="201">
        <v>0</v>
      </c>
      <c r="AF94" s="201">
        <v>0</v>
      </c>
      <c r="AG94" s="201">
        <v>23.65</v>
      </c>
      <c r="AH94" s="201">
        <v>0</v>
      </c>
      <c r="AI94" s="201">
        <v>3.86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204.47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19.989999999999998</v>
      </c>
      <c r="H95" s="201">
        <v>0</v>
      </c>
      <c r="I95" s="201">
        <v>0</v>
      </c>
      <c r="J95" s="201">
        <v>0</v>
      </c>
      <c r="K95" s="201">
        <v>0.31</v>
      </c>
      <c r="L95" s="201">
        <v>64.709999999999994</v>
      </c>
      <c r="M95" s="201">
        <v>0.93</v>
      </c>
      <c r="N95" s="201">
        <v>1.19</v>
      </c>
      <c r="O95" s="201">
        <v>0</v>
      </c>
      <c r="P95" s="201">
        <v>1.4</v>
      </c>
      <c r="Q95" s="201">
        <v>0.22</v>
      </c>
      <c r="R95" s="201">
        <v>0.21</v>
      </c>
      <c r="S95" s="201">
        <v>0.26</v>
      </c>
      <c r="T95" s="201">
        <v>0</v>
      </c>
      <c r="U95" s="201">
        <v>2.09</v>
      </c>
      <c r="V95" s="201">
        <v>2.2799999999999998</v>
      </c>
      <c r="W95" s="201">
        <v>0.46</v>
      </c>
      <c r="X95" s="201">
        <v>1.97</v>
      </c>
      <c r="Y95" s="201">
        <v>0</v>
      </c>
      <c r="Z95" s="201">
        <v>2.54</v>
      </c>
      <c r="AA95" s="201">
        <v>0.9</v>
      </c>
      <c r="AB95" s="201">
        <v>0</v>
      </c>
      <c r="AC95" s="201">
        <v>10.55</v>
      </c>
      <c r="AD95" s="201">
        <v>5.93</v>
      </c>
      <c r="AE95" s="201">
        <v>0</v>
      </c>
      <c r="AF95" s="201">
        <v>0</v>
      </c>
      <c r="AG95" s="201">
        <v>23.65</v>
      </c>
      <c r="AH95" s="201">
        <v>0</v>
      </c>
      <c r="AI95" s="201">
        <v>3.86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204.47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19.989999999999998</v>
      </c>
      <c r="H96" s="201">
        <v>0</v>
      </c>
      <c r="I96" s="201">
        <v>0</v>
      </c>
      <c r="J96" s="201">
        <v>0</v>
      </c>
      <c r="K96" s="201">
        <v>0.31</v>
      </c>
      <c r="L96" s="201">
        <v>64.709999999999994</v>
      </c>
      <c r="M96" s="201">
        <v>0.93</v>
      </c>
      <c r="N96" s="201">
        <v>1.19</v>
      </c>
      <c r="O96" s="201">
        <v>0</v>
      </c>
      <c r="P96" s="201">
        <v>1.4</v>
      </c>
      <c r="Q96" s="201">
        <v>0.22</v>
      </c>
      <c r="R96" s="201">
        <v>0.21</v>
      </c>
      <c r="S96" s="201">
        <v>0.26</v>
      </c>
      <c r="T96" s="201">
        <v>0</v>
      </c>
      <c r="U96" s="201">
        <v>2.09</v>
      </c>
      <c r="V96" s="201">
        <v>2.2799999999999998</v>
      </c>
      <c r="W96" s="201">
        <v>0.46</v>
      </c>
      <c r="X96" s="201">
        <v>1.97</v>
      </c>
      <c r="Y96" s="201">
        <v>0</v>
      </c>
      <c r="Z96" s="201">
        <v>2.54</v>
      </c>
      <c r="AA96" s="201">
        <v>0.9</v>
      </c>
      <c r="AB96" s="201">
        <v>0</v>
      </c>
      <c r="AC96" s="201">
        <v>10.55</v>
      </c>
      <c r="AD96" s="201">
        <v>5.93</v>
      </c>
      <c r="AE96" s="201">
        <v>0</v>
      </c>
      <c r="AF96" s="201">
        <v>0</v>
      </c>
      <c r="AG96" s="201">
        <v>23.65</v>
      </c>
      <c r="AH96" s="201">
        <v>0</v>
      </c>
      <c r="AI96" s="201">
        <v>3.86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204.47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19.989999999999998</v>
      </c>
      <c r="H97" s="201">
        <v>0</v>
      </c>
      <c r="I97" s="201">
        <v>0</v>
      </c>
      <c r="J97" s="201">
        <v>0</v>
      </c>
      <c r="K97" s="201">
        <v>0.31</v>
      </c>
      <c r="L97" s="201">
        <v>64.709999999999994</v>
      </c>
      <c r="M97" s="201">
        <v>0.93</v>
      </c>
      <c r="N97" s="201">
        <v>1.19</v>
      </c>
      <c r="O97" s="201">
        <v>0</v>
      </c>
      <c r="P97" s="201">
        <v>1.4</v>
      </c>
      <c r="Q97" s="201">
        <v>0.22</v>
      </c>
      <c r="R97" s="201">
        <v>0.21</v>
      </c>
      <c r="S97" s="201">
        <v>0.26</v>
      </c>
      <c r="T97" s="201">
        <v>0</v>
      </c>
      <c r="U97" s="201">
        <v>2.09</v>
      </c>
      <c r="V97" s="201">
        <v>2.2799999999999998</v>
      </c>
      <c r="W97" s="201">
        <v>0.46</v>
      </c>
      <c r="X97" s="201">
        <v>1.97</v>
      </c>
      <c r="Y97" s="201">
        <v>0</v>
      </c>
      <c r="Z97" s="201">
        <v>2.54</v>
      </c>
      <c r="AA97" s="201">
        <v>0.9</v>
      </c>
      <c r="AB97" s="201">
        <v>0</v>
      </c>
      <c r="AC97" s="201">
        <v>10.55</v>
      </c>
      <c r="AD97" s="201">
        <v>5.93</v>
      </c>
      <c r="AE97" s="201">
        <v>0</v>
      </c>
      <c r="AF97" s="201">
        <v>0</v>
      </c>
      <c r="AG97" s="201">
        <v>24.04</v>
      </c>
      <c r="AH97" s="201">
        <v>0</v>
      </c>
      <c r="AI97" s="201">
        <v>3.86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204.47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19.989999999999998</v>
      </c>
      <c r="H98" s="201">
        <v>0</v>
      </c>
      <c r="I98" s="201">
        <v>0</v>
      </c>
      <c r="J98" s="201">
        <v>0</v>
      </c>
      <c r="K98" s="201">
        <v>0.31</v>
      </c>
      <c r="L98" s="201">
        <v>64.709999999999994</v>
      </c>
      <c r="M98" s="201">
        <v>0.93</v>
      </c>
      <c r="N98" s="201">
        <v>1.19</v>
      </c>
      <c r="O98" s="201">
        <v>0</v>
      </c>
      <c r="P98" s="201">
        <v>1.4</v>
      </c>
      <c r="Q98" s="201">
        <v>0.22</v>
      </c>
      <c r="R98" s="201">
        <v>0.21</v>
      </c>
      <c r="S98" s="201">
        <v>0.26</v>
      </c>
      <c r="T98" s="201">
        <v>0</v>
      </c>
      <c r="U98" s="201">
        <v>2.09</v>
      </c>
      <c r="V98" s="201">
        <v>2.2799999999999998</v>
      </c>
      <c r="W98" s="201">
        <v>0.46</v>
      </c>
      <c r="X98" s="201">
        <v>1.97</v>
      </c>
      <c r="Y98" s="201">
        <v>0</v>
      </c>
      <c r="Z98" s="201">
        <v>2.54</v>
      </c>
      <c r="AA98" s="201">
        <v>0.9</v>
      </c>
      <c r="AB98" s="201">
        <v>0</v>
      </c>
      <c r="AC98" s="201">
        <v>10.55</v>
      </c>
      <c r="AD98" s="201">
        <v>5.93</v>
      </c>
      <c r="AE98" s="201">
        <v>0</v>
      </c>
      <c r="AF98" s="201">
        <v>0</v>
      </c>
      <c r="AG98" s="201">
        <v>24.04</v>
      </c>
      <c r="AH98" s="201">
        <v>0</v>
      </c>
      <c r="AI98" s="201">
        <v>3.86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204.47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0.28695999999999983</v>
      </c>
      <c r="E99">
        <f t="shared" si="0"/>
        <v>0</v>
      </c>
      <c r="F99">
        <f t="shared" si="0"/>
        <v>0</v>
      </c>
      <c r="G99">
        <f t="shared" si="0"/>
        <v>0.47934500000000041</v>
      </c>
      <c r="H99">
        <f t="shared" si="0"/>
        <v>0</v>
      </c>
      <c r="I99">
        <f t="shared" si="0"/>
        <v>0</v>
      </c>
      <c r="J99">
        <f t="shared" si="0"/>
        <v>0.53427000000000013</v>
      </c>
      <c r="K99">
        <f t="shared" si="0"/>
        <v>4.4047500000000038E-2</v>
      </c>
      <c r="L99">
        <f t="shared" si="0"/>
        <v>4.7206649999999986</v>
      </c>
      <c r="M99">
        <f t="shared" si="0"/>
        <v>2.2320000000000041E-2</v>
      </c>
      <c r="N99">
        <f t="shared" si="0"/>
        <v>2.8559999999999964E-2</v>
      </c>
      <c r="O99">
        <f t="shared" si="0"/>
        <v>0</v>
      </c>
      <c r="P99">
        <f t="shared" si="0"/>
        <v>3.3630000000000063E-2</v>
      </c>
      <c r="Q99">
        <f t="shared" si="0"/>
        <v>2.3529999999999988E-2</v>
      </c>
      <c r="R99">
        <f t="shared" si="0"/>
        <v>1.7347499999999964E-2</v>
      </c>
      <c r="S99">
        <f t="shared" si="0"/>
        <v>2.8337500000000019E-2</v>
      </c>
      <c r="T99">
        <f t="shared" si="0"/>
        <v>0</v>
      </c>
      <c r="U99">
        <f t="shared" si="0"/>
        <v>5.3149999999999989E-2</v>
      </c>
      <c r="V99">
        <f t="shared" si="0"/>
        <v>3.9399999999999998E-2</v>
      </c>
      <c r="W99">
        <f t="shared" si="0"/>
        <v>1.2709999999999999E-2</v>
      </c>
      <c r="X99">
        <f t="shared" si="0"/>
        <v>5.1839999999999983E-2</v>
      </c>
      <c r="Y99">
        <f t="shared" si="0"/>
        <v>0</v>
      </c>
      <c r="Z99">
        <f t="shared" si="0"/>
        <v>0.20640499999999951</v>
      </c>
      <c r="AA99">
        <f t="shared" si="0"/>
        <v>9.8804999999999754E-2</v>
      </c>
      <c r="AB99">
        <f t="shared" si="0"/>
        <v>0</v>
      </c>
      <c r="AC99">
        <f t="shared" si="0"/>
        <v>7.0737500000000036E-2</v>
      </c>
      <c r="AD99">
        <f t="shared" si="0"/>
        <v>0.25462249999999931</v>
      </c>
      <c r="AE99">
        <f t="shared" si="0"/>
        <v>0</v>
      </c>
      <c r="AF99">
        <f t="shared" si="0"/>
        <v>0</v>
      </c>
      <c r="AG99">
        <f t="shared" si="0"/>
        <v>0.56740000000000013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0.11260000000000009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4.9203300000000061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-52.448</v>
      </c>
      <c r="G3" s="82">
        <v>-52.448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52.448</v>
      </c>
      <c r="AF3" s="82">
        <v>0</v>
      </c>
      <c r="AG3" s="82">
        <v>0</v>
      </c>
      <c r="AH3" s="82">
        <v>0</v>
      </c>
      <c r="AI3" s="82">
        <v>52.448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52.448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-52.448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524.48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524.48</v>
      </c>
      <c r="DF3" s="81">
        <f>AR3+AU3+BB3+BI3+BP3</f>
        <v>52.448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-52.448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-67.817999999999998</v>
      </c>
      <c r="G4" s="82">
        <v>-67.817999999999998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67.817999999999998</v>
      </c>
      <c r="AF4" s="82">
        <v>0</v>
      </c>
      <c r="AG4" s="82">
        <v>0</v>
      </c>
      <c r="AH4" s="82">
        <v>0</v>
      </c>
      <c r="AI4" s="82">
        <v>67.817999999999998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67.817999999999998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-67.817999999999998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678.18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678.18</v>
      </c>
      <c r="DF4" s="81">
        <f t="shared" ref="DF4:DF67" si="31">AR4+AU4+BB4+BI4+BP4</f>
        <v>67.817999999999998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-67.817999999999998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-80.275000000000006</v>
      </c>
      <c r="G5" s="82">
        <v>-80.275000000000006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80.275000000000006</v>
      </c>
      <c r="AF5" s="82">
        <v>0</v>
      </c>
      <c r="AG5" s="82">
        <v>0</v>
      </c>
      <c r="AH5" s="82">
        <v>0</v>
      </c>
      <c r="AI5" s="82">
        <v>80.275000000000006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80.275000000000006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-80.275000000000006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802.75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802.75</v>
      </c>
      <c r="DF5" s="81">
        <f t="shared" si="31"/>
        <v>80.275000000000006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-80.275000000000006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-99.894999999999996</v>
      </c>
      <c r="G6" s="82">
        <v>-99.894999999999996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99.894999999999996</v>
      </c>
      <c r="AF6" s="82">
        <v>0</v>
      </c>
      <c r="AG6" s="82">
        <v>0</v>
      </c>
      <c r="AH6" s="82">
        <v>0</v>
      </c>
      <c r="AI6" s="82">
        <v>99.894999999999996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99.894999999999996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-99.894999999999996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998.94999999999993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998.94999999999993</v>
      </c>
      <c r="DF6" s="81">
        <f t="shared" si="31"/>
        <v>99.894999999999996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-99.894999999999996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-96</v>
      </c>
      <c r="G7" s="82">
        <v>-96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96</v>
      </c>
      <c r="AF7" s="82">
        <v>0</v>
      </c>
      <c r="AG7" s="82">
        <v>0</v>
      </c>
      <c r="AH7" s="82">
        <v>0</v>
      </c>
      <c r="AI7" s="82">
        <v>96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96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-96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960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960</v>
      </c>
      <c r="DF7" s="81">
        <f t="shared" si="31"/>
        <v>96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-96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-53</v>
      </c>
      <c r="G8" s="82">
        <v>-53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53</v>
      </c>
      <c r="AF8" s="82">
        <v>0</v>
      </c>
      <c r="AG8" s="82">
        <v>0</v>
      </c>
      <c r="AH8" s="82">
        <v>0</v>
      </c>
      <c r="AI8" s="82">
        <v>53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53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-53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530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530</v>
      </c>
      <c r="DF8" s="81">
        <f t="shared" si="31"/>
        <v>53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-53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-7</v>
      </c>
      <c r="G9" s="82">
        <v>-7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7</v>
      </c>
      <c r="AF9" s="82">
        <v>0</v>
      </c>
      <c r="AG9" s="82">
        <v>0</v>
      </c>
      <c r="AH9" s="82">
        <v>0</v>
      </c>
      <c r="AI9" s="82">
        <v>7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7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-7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70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70</v>
      </c>
      <c r="DF9" s="81">
        <f t="shared" si="31"/>
        <v>7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-7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-6</v>
      </c>
      <c r="G89" s="82">
        <v>-6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</v>
      </c>
      <c r="AF89" s="82">
        <v>0</v>
      </c>
      <c r="AG89" s="82">
        <v>0</v>
      </c>
      <c r="AH89" s="82">
        <v>0</v>
      </c>
      <c r="AI89" s="82">
        <v>6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60</v>
      </c>
      <c r="DF89" s="81">
        <f t="shared" si="59"/>
        <v>6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-6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</v>
      </c>
      <c r="G90" s="82">
        <v>-1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</v>
      </c>
      <c r="AF90" s="82">
        <v>0</v>
      </c>
      <c r="AG90" s="82">
        <v>0</v>
      </c>
      <c r="AH90" s="82">
        <v>0</v>
      </c>
      <c r="AI90" s="82">
        <v>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10</v>
      </c>
      <c r="DF90" s="81">
        <f t="shared" si="59"/>
        <v>1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-41</v>
      </c>
      <c r="G91" s="82">
        <v>-41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41</v>
      </c>
      <c r="AF91" s="82">
        <v>0</v>
      </c>
      <c r="AG91" s="82">
        <v>0</v>
      </c>
      <c r="AH91" s="82">
        <v>0</v>
      </c>
      <c r="AI91" s="82">
        <v>41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410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410</v>
      </c>
      <c r="DF91" s="81">
        <f t="shared" si="59"/>
        <v>41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-41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-74.177999999999997</v>
      </c>
      <c r="G92" s="82">
        <v>-74.177999999999997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74.177999999999997</v>
      </c>
      <c r="AF92" s="82">
        <v>0</v>
      </c>
      <c r="AG92" s="82">
        <v>0</v>
      </c>
      <c r="AH92" s="82">
        <v>0</v>
      </c>
      <c r="AI92" s="82">
        <v>74.177999999999997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74.177999999999997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-74.177999999999997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741.78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741.78</v>
      </c>
      <c r="DF92" s="81">
        <f t="shared" si="59"/>
        <v>74.177999999999997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-74.177999999999997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-51.298000000000002</v>
      </c>
      <c r="G93" s="82">
        <v>-51.298000000000002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51.298000000000002</v>
      </c>
      <c r="AF93" s="82">
        <v>0</v>
      </c>
      <c r="AG93" s="82">
        <v>0</v>
      </c>
      <c r="AH93" s="82">
        <v>0</v>
      </c>
      <c r="AI93" s="82">
        <v>51.298000000000002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51.298000000000002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-51.298000000000002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512.98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512.98</v>
      </c>
      <c r="DF93" s="81">
        <f t="shared" si="59"/>
        <v>51.298000000000002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-51.298000000000002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-10.411</v>
      </c>
      <c r="G94" s="82">
        <v>-10.411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10.411</v>
      </c>
      <c r="AF94" s="82">
        <v>0</v>
      </c>
      <c r="AG94" s="82">
        <v>0</v>
      </c>
      <c r="AH94" s="82">
        <v>0</v>
      </c>
      <c r="AI94" s="82">
        <v>10.411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10.411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-10.411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104.11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104.11</v>
      </c>
      <c r="DF94" s="81">
        <f t="shared" si="59"/>
        <v>10.411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-10.411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0.16008074999999999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-0.16008074999999999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0.16008074999999997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0.16008074999999997</v>
      </c>
      <c r="DE99" s="86"/>
      <c r="DF99" s="81">
        <f t="shared" si="59"/>
        <v>0.16008074999999999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-0.16008074999999999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688.71594700000003</v>
      </c>
      <c r="C3" s="175">
        <f ca="1">$B3*C$1/100</f>
        <v>512.27672525309299</v>
      </c>
      <c r="D3" s="176">
        <f t="shared" ref="D3:F18" ca="1" si="0">$B3*D$1/100</f>
        <v>164.15771584957341</v>
      </c>
      <c r="E3" s="176">
        <f t="shared" ca="1" si="0"/>
        <v>9.3589708994554925</v>
      </c>
      <c r="F3" s="177">
        <f t="shared" ca="1" si="0"/>
        <v>2.9225349978782731</v>
      </c>
      <c r="G3" s="174">
        <f t="shared" ref="G3:G66" ca="1" si="1">INDIRECT("ISGS_exbus!" &amp; $V$3 &amp; X3)</f>
        <v>688.71594700000003</v>
      </c>
      <c r="H3" s="174">
        <f t="shared" ref="H3:H66" ca="1" si="2">INDIRECT("ISGS_Delhi_pp!" &amp; $V$3 &amp; X3)</f>
        <v>666.26380700000004</v>
      </c>
      <c r="I3" s="178">
        <f ca="1">INDIRECT("BRPL_EOD!" &amp; $V$3 &amp; X3)</f>
        <v>495.56</v>
      </c>
      <c r="J3" s="176">
        <f ca="1">INDIRECT("BYPL_EOD!" &amp; $V$3 &amp; X3)</f>
        <v>158.84</v>
      </c>
      <c r="K3" s="176">
        <f ca="1">INDIRECT("TPDDL_EOD!" &amp; $V$3 &amp; X3)</f>
        <v>9.06</v>
      </c>
      <c r="L3" s="176">
        <f ca="1">INDIRECT("NDMC_EOD!" &amp; $V$3 &amp; X3)</f>
        <v>2.8</v>
      </c>
      <c r="M3" s="177">
        <f ca="1">SUM(I3:L3)</f>
        <v>666.25999999999988</v>
      </c>
      <c r="N3" s="175">
        <f ca="1">INDIRECT("BRPL_ISGS_exbus!" &amp; $V$3 &amp; X3)</f>
        <v>495.56283162266993</v>
      </c>
      <c r="O3" s="176">
        <f ca="1">INDIRECT("BYPL_ISGS_exbus!" &amp; $V$3 &amp; X3)</f>
        <v>158.84090760946182</v>
      </c>
      <c r="P3" s="176">
        <f ca="1">INDIRECT("TPDDL_ISGS_exbus!" &amp; $V$3 &amp; X3)</f>
        <v>9.0600517687089148</v>
      </c>
      <c r="Q3" s="176">
        <f ca="1">INDIRECT("NDMC_ISGS_exbus!" &amp; $V$3 &amp; X3)</f>
        <v>2.8000159991594877</v>
      </c>
      <c r="R3" s="177">
        <f ca="1">SUM(N3:Q3)</f>
        <v>666.26380700000027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688.71594700000003</v>
      </c>
      <c r="C4" s="179">
        <f t="shared" ref="C4:F35" ca="1" si="4">$B4*C$1/100</f>
        <v>512.27672525309299</v>
      </c>
      <c r="D4" s="180">
        <f t="shared" ca="1" si="0"/>
        <v>164.15771584957341</v>
      </c>
      <c r="E4" s="180">
        <f t="shared" ca="1" si="0"/>
        <v>9.3589708994554925</v>
      </c>
      <c r="F4" s="181">
        <f t="shared" ca="1" si="0"/>
        <v>2.9225349978782731</v>
      </c>
      <c r="G4" s="182">
        <f t="shared" ca="1" si="1"/>
        <v>688.71594700000003</v>
      </c>
      <c r="H4" s="182">
        <f t="shared" ca="1" si="2"/>
        <v>666.26380700000004</v>
      </c>
      <c r="I4" s="183">
        <f t="shared" ref="I4:I67" ca="1" si="5">INDIRECT("BRPL_EOD!" &amp; $V$3 &amp; X4)</f>
        <v>495.56</v>
      </c>
      <c r="J4" s="180">
        <f t="shared" ref="J4:J67" ca="1" si="6">INDIRECT("BYPL_EOD!" &amp; $V$3 &amp; X4)</f>
        <v>158.84</v>
      </c>
      <c r="K4" s="180">
        <f t="shared" ref="K4:K67" ca="1" si="7">INDIRECT("TPDDL_EOD!" &amp; $V$3 &amp; X4)</f>
        <v>9.06</v>
      </c>
      <c r="L4" s="180">
        <f t="shared" ref="L4:L67" ca="1" si="8">INDIRECT("NDMC_EOD!" &amp; $V$3 &amp; X4)</f>
        <v>2.8</v>
      </c>
      <c r="M4" s="181">
        <f t="shared" ref="M4:M67" ca="1" si="9">SUM(I4:L4)</f>
        <v>666.25999999999988</v>
      </c>
      <c r="N4" s="179">
        <f t="shared" ref="N4:N67" ca="1" si="10">INDIRECT("BRPL_ISGS_exbus!" &amp; $V$3 &amp; X4)</f>
        <v>495.56283162266993</v>
      </c>
      <c r="O4" s="180">
        <f t="shared" ref="O4:O67" ca="1" si="11">INDIRECT("BYPL_ISGS_exbus!" &amp; $V$3 &amp; X4)</f>
        <v>158.84090760946182</v>
      </c>
      <c r="P4" s="180">
        <f t="shared" ref="P4:P67" ca="1" si="12">INDIRECT("TPDDL_ISGS_exbus!" &amp; $V$3 &amp; X4)</f>
        <v>9.0600517687089148</v>
      </c>
      <c r="Q4" s="180">
        <f t="shared" ref="Q4:Q67" ca="1" si="13">INDIRECT("NDMC_ISGS_exbus!" &amp; $V$3 &amp; X4)</f>
        <v>2.8000159991594877</v>
      </c>
      <c r="R4" s="181">
        <f t="shared" ref="R4:R67" ca="1" si="14">SUM(N4:Q4)</f>
        <v>666.26380700000027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688.71594700000003</v>
      </c>
      <c r="H5" s="182">
        <f t="shared" ca="1" si="2"/>
        <v>666.26380700000004</v>
      </c>
      <c r="I5" s="183">
        <f t="shared" ca="1" si="5"/>
        <v>495.56</v>
      </c>
      <c r="J5" s="180">
        <f t="shared" ca="1" si="6"/>
        <v>158.84</v>
      </c>
      <c r="K5" s="180">
        <f t="shared" ca="1" si="7"/>
        <v>9.06</v>
      </c>
      <c r="L5" s="180">
        <f t="shared" ca="1" si="8"/>
        <v>2.8</v>
      </c>
      <c r="M5" s="181">
        <f t="shared" ca="1" si="9"/>
        <v>666.25999999999988</v>
      </c>
      <c r="N5" s="179">
        <f t="shared" ca="1" si="10"/>
        <v>495.56283162266993</v>
      </c>
      <c r="O5" s="180">
        <f t="shared" ca="1" si="11"/>
        <v>158.84090760946182</v>
      </c>
      <c r="P5" s="180">
        <f t="shared" ca="1" si="12"/>
        <v>9.0600517687089148</v>
      </c>
      <c r="Q5" s="180">
        <f t="shared" ca="1" si="13"/>
        <v>2.8000159991594877</v>
      </c>
      <c r="R5" s="181">
        <f t="shared" ca="1" si="14"/>
        <v>666.26380700000027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688.71594700000003</v>
      </c>
      <c r="H6" s="182">
        <f t="shared" ca="1" si="2"/>
        <v>666.26380700000004</v>
      </c>
      <c r="I6" s="183">
        <f t="shared" ca="1" si="5"/>
        <v>495.56</v>
      </c>
      <c r="J6" s="180">
        <f t="shared" ca="1" si="6"/>
        <v>158.84</v>
      </c>
      <c r="K6" s="180">
        <f t="shared" ca="1" si="7"/>
        <v>9.06</v>
      </c>
      <c r="L6" s="180">
        <f t="shared" ca="1" si="8"/>
        <v>2.8</v>
      </c>
      <c r="M6" s="181">
        <f t="shared" ca="1" si="9"/>
        <v>666.25999999999988</v>
      </c>
      <c r="N6" s="179">
        <f t="shared" ca="1" si="10"/>
        <v>495.56283162266993</v>
      </c>
      <c r="O6" s="180">
        <f t="shared" ca="1" si="11"/>
        <v>158.84090760946182</v>
      </c>
      <c r="P6" s="180">
        <f t="shared" ca="1" si="12"/>
        <v>9.0600517687089148</v>
      </c>
      <c r="Q6" s="180">
        <f t="shared" ca="1" si="13"/>
        <v>2.8000159991594877</v>
      </c>
      <c r="R6" s="181">
        <f t="shared" ca="1" si="14"/>
        <v>666.26380700000027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688.71594700000003</v>
      </c>
      <c r="H7" s="182">
        <f t="shared" ca="1" si="2"/>
        <v>666.26380700000004</v>
      </c>
      <c r="I7" s="183">
        <f t="shared" ca="1" si="5"/>
        <v>495.56</v>
      </c>
      <c r="J7" s="180">
        <f t="shared" ca="1" si="6"/>
        <v>158.84</v>
      </c>
      <c r="K7" s="180">
        <f t="shared" ca="1" si="7"/>
        <v>9.06</v>
      </c>
      <c r="L7" s="180">
        <f t="shared" ca="1" si="8"/>
        <v>2.8</v>
      </c>
      <c r="M7" s="181">
        <f t="shared" ca="1" si="9"/>
        <v>666.25999999999988</v>
      </c>
      <c r="N7" s="179">
        <f t="shared" ca="1" si="10"/>
        <v>495.56283162266993</v>
      </c>
      <c r="O7" s="180">
        <f t="shared" ca="1" si="11"/>
        <v>158.84090760946182</v>
      </c>
      <c r="P7" s="180">
        <f t="shared" ca="1" si="12"/>
        <v>9.0600517687089148</v>
      </c>
      <c r="Q7" s="180">
        <f t="shared" ca="1" si="13"/>
        <v>2.8000159991594877</v>
      </c>
      <c r="R7" s="181">
        <f t="shared" ca="1" si="14"/>
        <v>666.26380700000027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688.71594700000003</v>
      </c>
      <c r="H8" s="182">
        <f t="shared" ca="1" si="2"/>
        <v>666.26380700000004</v>
      </c>
      <c r="I8" s="183">
        <f t="shared" ca="1" si="5"/>
        <v>495.56</v>
      </c>
      <c r="J8" s="180">
        <f t="shared" ca="1" si="6"/>
        <v>158.84</v>
      </c>
      <c r="K8" s="180">
        <f t="shared" ca="1" si="7"/>
        <v>9.06</v>
      </c>
      <c r="L8" s="180">
        <f t="shared" ca="1" si="8"/>
        <v>2.8</v>
      </c>
      <c r="M8" s="181">
        <f t="shared" ca="1" si="9"/>
        <v>666.25999999999988</v>
      </c>
      <c r="N8" s="179">
        <f t="shared" ca="1" si="10"/>
        <v>495.56283162266993</v>
      </c>
      <c r="O8" s="180">
        <f t="shared" ca="1" si="11"/>
        <v>158.84090760946182</v>
      </c>
      <c r="P8" s="180">
        <f t="shared" ca="1" si="12"/>
        <v>9.0600517687089148</v>
      </c>
      <c r="Q8" s="180">
        <f t="shared" ca="1" si="13"/>
        <v>2.8000159991594877</v>
      </c>
      <c r="R8" s="181">
        <f t="shared" ca="1" si="14"/>
        <v>666.26380700000027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616.21594700000003</v>
      </c>
      <c r="H9" s="182">
        <f t="shared" ca="1" si="2"/>
        <v>596.12730699999997</v>
      </c>
      <c r="I9" s="183">
        <f t="shared" ca="1" si="5"/>
        <v>496.12</v>
      </c>
      <c r="J9" s="180">
        <f t="shared" ca="1" si="6"/>
        <v>88.13</v>
      </c>
      <c r="K9" s="180">
        <f t="shared" ca="1" si="7"/>
        <v>9.07</v>
      </c>
      <c r="L9" s="180">
        <f t="shared" ca="1" si="8"/>
        <v>2.8</v>
      </c>
      <c r="M9" s="181">
        <f t="shared" ca="1" si="9"/>
        <v>596.12</v>
      </c>
      <c r="N9" s="179">
        <f t="shared" ca="1" si="10"/>
        <v>496.12608124008585</v>
      </c>
      <c r="O9" s="180">
        <f t="shared" ca="1" si="11"/>
        <v>88.131080262212294</v>
      </c>
      <c r="P9" s="180">
        <f t="shared" ca="1" si="12"/>
        <v>9.0701111764242093</v>
      </c>
      <c r="Q9" s="180">
        <f t="shared" ca="1" si="13"/>
        <v>2.8000343212775949</v>
      </c>
      <c r="R9" s="181">
        <f t="shared" ca="1" si="14"/>
        <v>596.12730699999997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615.52909999999997</v>
      </c>
      <c r="H10" s="182">
        <f t="shared" ca="1" si="2"/>
        <v>595.462851</v>
      </c>
      <c r="I10" s="183">
        <f t="shared" ca="1" si="5"/>
        <v>495.57</v>
      </c>
      <c r="J10" s="180">
        <f t="shared" ca="1" si="6"/>
        <v>88.03</v>
      </c>
      <c r="K10" s="180">
        <f t="shared" ca="1" si="7"/>
        <v>9.06</v>
      </c>
      <c r="L10" s="180">
        <f t="shared" ca="1" si="8"/>
        <v>2.8</v>
      </c>
      <c r="M10" s="181">
        <f t="shared" ca="1" si="9"/>
        <v>595.45999999999992</v>
      </c>
      <c r="N10" s="179">
        <f t="shared" ca="1" si="10"/>
        <v>495.57237273716123</v>
      </c>
      <c r="O10" s="180">
        <f t="shared" ca="1" si="11"/>
        <v>88.030421478403269</v>
      </c>
      <c r="P10" s="180">
        <f t="shared" ca="1" si="12"/>
        <v>9.060043378329361</v>
      </c>
      <c r="Q10" s="180">
        <f t="shared" ca="1" si="13"/>
        <v>2.8000134061062036</v>
      </c>
      <c r="R10" s="181">
        <f t="shared" ca="1" si="14"/>
        <v>595.46285100000011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615.52909999999997</v>
      </c>
      <c r="H11" s="182">
        <f t="shared" ca="1" si="2"/>
        <v>595.462851</v>
      </c>
      <c r="I11" s="183">
        <f t="shared" ca="1" si="5"/>
        <v>495.57</v>
      </c>
      <c r="J11" s="180">
        <f t="shared" ca="1" si="6"/>
        <v>88.03</v>
      </c>
      <c r="K11" s="180">
        <f t="shared" ca="1" si="7"/>
        <v>9.06</v>
      </c>
      <c r="L11" s="180">
        <f t="shared" ca="1" si="8"/>
        <v>2.8</v>
      </c>
      <c r="M11" s="181">
        <f t="shared" ca="1" si="9"/>
        <v>595.45999999999992</v>
      </c>
      <c r="N11" s="179">
        <f t="shared" ca="1" si="10"/>
        <v>495.57237273716123</v>
      </c>
      <c r="O11" s="180">
        <f t="shared" ca="1" si="11"/>
        <v>88.030421478403269</v>
      </c>
      <c r="P11" s="180">
        <f t="shared" ca="1" si="12"/>
        <v>9.060043378329361</v>
      </c>
      <c r="Q11" s="180">
        <f t="shared" ca="1" si="13"/>
        <v>2.8000134061062036</v>
      </c>
      <c r="R11" s="181">
        <f t="shared" ca="1" si="14"/>
        <v>595.46285100000011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615.52909999999997</v>
      </c>
      <c r="H12" s="182">
        <f t="shared" ca="1" si="2"/>
        <v>595.462851</v>
      </c>
      <c r="I12" s="183">
        <f t="shared" ca="1" si="5"/>
        <v>495.57</v>
      </c>
      <c r="J12" s="180">
        <f t="shared" ca="1" si="6"/>
        <v>88.03</v>
      </c>
      <c r="K12" s="180">
        <f t="shared" ca="1" si="7"/>
        <v>9.06</v>
      </c>
      <c r="L12" s="180">
        <f t="shared" ca="1" si="8"/>
        <v>2.8</v>
      </c>
      <c r="M12" s="181">
        <f t="shared" ca="1" si="9"/>
        <v>595.45999999999992</v>
      </c>
      <c r="N12" s="179">
        <f t="shared" ca="1" si="10"/>
        <v>495.57237273716123</v>
      </c>
      <c r="O12" s="180">
        <f t="shared" ca="1" si="11"/>
        <v>88.030421478403269</v>
      </c>
      <c r="P12" s="180">
        <f t="shared" ca="1" si="12"/>
        <v>9.060043378329361</v>
      </c>
      <c r="Q12" s="180">
        <f t="shared" ca="1" si="13"/>
        <v>2.8000134061062036</v>
      </c>
      <c r="R12" s="181">
        <f t="shared" ca="1" si="14"/>
        <v>595.46285100000011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553.25919999999996</v>
      </c>
      <c r="H13" s="182">
        <f t="shared" ca="1" si="2"/>
        <v>535.22294999999997</v>
      </c>
      <c r="I13" s="183">
        <f t="shared" ca="1" si="5"/>
        <v>435.33</v>
      </c>
      <c r="J13" s="180">
        <f t="shared" ca="1" si="6"/>
        <v>88.03</v>
      </c>
      <c r="K13" s="180">
        <f t="shared" ca="1" si="7"/>
        <v>9.06</v>
      </c>
      <c r="L13" s="180">
        <f t="shared" ca="1" si="8"/>
        <v>2.8</v>
      </c>
      <c r="M13" s="181">
        <f t="shared" ca="1" si="9"/>
        <v>535.21999999999991</v>
      </c>
      <c r="N13" s="179">
        <f t="shared" ca="1" si="10"/>
        <v>435.33239943107509</v>
      </c>
      <c r="O13" s="180">
        <f t="shared" ca="1" si="11"/>
        <v>88.030485199544117</v>
      </c>
      <c r="P13" s="180">
        <f t="shared" ca="1" si="12"/>
        <v>9.0600499364747229</v>
      </c>
      <c r="Q13" s="180">
        <f t="shared" ca="1" si="13"/>
        <v>2.8000154329060947</v>
      </c>
      <c r="R13" s="181">
        <f t="shared" ca="1" si="14"/>
        <v>535.22294999999997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523.25919999999996</v>
      </c>
      <c r="H14" s="182">
        <f t="shared" ca="1" si="2"/>
        <v>506.20094999999998</v>
      </c>
      <c r="I14" s="183">
        <f t="shared" ca="1" si="5"/>
        <v>406.31</v>
      </c>
      <c r="J14" s="180">
        <f t="shared" ca="1" si="6"/>
        <v>88.03</v>
      </c>
      <c r="K14" s="180">
        <f t="shared" ca="1" si="7"/>
        <v>9.06</v>
      </c>
      <c r="L14" s="180">
        <f t="shared" ca="1" si="8"/>
        <v>2.8</v>
      </c>
      <c r="M14" s="181">
        <f t="shared" ca="1" si="9"/>
        <v>506.20000000000005</v>
      </c>
      <c r="N14" s="179">
        <f t="shared" ca="1" si="10"/>
        <v>406.3107625335835</v>
      </c>
      <c r="O14" s="180">
        <f t="shared" ca="1" si="11"/>
        <v>88.030165208415639</v>
      </c>
      <c r="P14" s="180">
        <f t="shared" ca="1" si="12"/>
        <v>9.0600170031608052</v>
      </c>
      <c r="Q14" s="180">
        <f t="shared" ca="1" si="13"/>
        <v>2.8000052548399839</v>
      </c>
      <c r="R14" s="181">
        <f t="shared" ca="1" si="14"/>
        <v>506.20094999999992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453.25920000000002</v>
      </c>
      <c r="H15" s="182">
        <f t="shared" ca="1" si="2"/>
        <v>438.48295000000002</v>
      </c>
      <c r="I15" s="183">
        <f t="shared" ca="1" si="5"/>
        <v>338.59</v>
      </c>
      <c r="J15" s="180">
        <f t="shared" ca="1" si="6"/>
        <v>88.03</v>
      </c>
      <c r="K15" s="180">
        <f t="shared" ca="1" si="7"/>
        <v>9.06</v>
      </c>
      <c r="L15" s="180">
        <f t="shared" ca="1" si="8"/>
        <v>2.8</v>
      </c>
      <c r="M15" s="181">
        <f t="shared" ca="1" si="9"/>
        <v>438.48</v>
      </c>
      <c r="N15" s="179">
        <f t="shared" ca="1" si="10"/>
        <v>338.59227796136651</v>
      </c>
      <c r="O15" s="180">
        <f t="shared" ca="1" si="11"/>
        <v>88.030592247080818</v>
      </c>
      <c r="P15" s="180">
        <f t="shared" ca="1" si="12"/>
        <v>9.060060953749316</v>
      </c>
      <c r="Q15" s="180">
        <f t="shared" ca="1" si="13"/>
        <v>2.8000188378033202</v>
      </c>
      <c r="R15" s="181">
        <f t="shared" ca="1" si="14"/>
        <v>438.48294999999996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399.19260000000003</v>
      </c>
      <c r="H16" s="182">
        <f t="shared" ca="1" si="2"/>
        <v>386.178921</v>
      </c>
      <c r="I16" s="183">
        <f t="shared" ca="1" si="5"/>
        <v>290.22000000000003</v>
      </c>
      <c r="J16" s="180">
        <f t="shared" ca="1" si="6"/>
        <v>88.03</v>
      </c>
      <c r="K16" s="180">
        <f t="shared" ca="1" si="7"/>
        <v>5.13</v>
      </c>
      <c r="L16" s="180">
        <f t="shared" ca="1" si="8"/>
        <v>2.8</v>
      </c>
      <c r="M16" s="181">
        <f t="shared" ca="1" si="9"/>
        <v>386.18</v>
      </c>
      <c r="N16" s="179">
        <f t="shared" ca="1" si="10"/>
        <v>290.21918911549022</v>
      </c>
      <c r="O16" s="180">
        <f t="shared" ca="1" si="11"/>
        <v>88.029754041198402</v>
      </c>
      <c r="P16" s="180">
        <f t="shared" ca="1" si="12"/>
        <v>5.1299856666062453</v>
      </c>
      <c r="Q16" s="180">
        <f t="shared" ca="1" si="13"/>
        <v>2.799992176705163</v>
      </c>
      <c r="R16" s="181">
        <f t="shared" ca="1" si="14"/>
        <v>386.178921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381.19260000000003</v>
      </c>
      <c r="H17" s="182">
        <f t="shared" ca="1" si="2"/>
        <v>368.76572099999998</v>
      </c>
      <c r="I17" s="183">
        <f t="shared" ca="1" si="5"/>
        <v>272.81</v>
      </c>
      <c r="J17" s="180">
        <f t="shared" ca="1" si="6"/>
        <v>88.04</v>
      </c>
      <c r="K17" s="180">
        <f t="shared" ca="1" si="7"/>
        <v>5.13</v>
      </c>
      <c r="L17" s="180">
        <f t="shared" ca="1" si="8"/>
        <v>2.8</v>
      </c>
      <c r="M17" s="181">
        <f t="shared" ca="1" si="9"/>
        <v>368.78000000000003</v>
      </c>
      <c r="N17" s="179">
        <f t="shared" ca="1" si="10"/>
        <v>272.79943691634577</v>
      </c>
      <c r="O17" s="180">
        <f t="shared" ca="1" si="11"/>
        <v>88.036591129779268</v>
      </c>
      <c r="P17" s="180">
        <f t="shared" ca="1" si="12"/>
        <v>5.129801368647974</v>
      </c>
      <c r="Q17" s="180">
        <f t="shared" ca="1" si="13"/>
        <v>2.7998915852269639</v>
      </c>
      <c r="R17" s="181">
        <f t="shared" ca="1" si="14"/>
        <v>368.76572099999998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381.19260000000003</v>
      </c>
      <c r="H18" s="182">
        <f t="shared" ca="1" si="2"/>
        <v>368.76572099999998</v>
      </c>
      <c r="I18" s="183">
        <f t="shared" ca="1" si="5"/>
        <v>272.81</v>
      </c>
      <c r="J18" s="180">
        <f t="shared" ca="1" si="6"/>
        <v>88.04</v>
      </c>
      <c r="K18" s="180">
        <f t="shared" ca="1" si="7"/>
        <v>5.13</v>
      </c>
      <c r="L18" s="180">
        <f t="shared" ca="1" si="8"/>
        <v>2.8</v>
      </c>
      <c r="M18" s="181">
        <f t="shared" ca="1" si="9"/>
        <v>368.78000000000003</v>
      </c>
      <c r="N18" s="179">
        <f t="shared" ca="1" si="10"/>
        <v>272.79943691634577</v>
      </c>
      <c r="O18" s="180">
        <f t="shared" ca="1" si="11"/>
        <v>88.036591129779268</v>
      </c>
      <c r="P18" s="180">
        <f t="shared" ca="1" si="12"/>
        <v>5.129801368647974</v>
      </c>
      <c r="Q18" s="180">
        <f t="shared" ca="1" si="13"/>
        <v>2.7998915852269639</v>
      </c>
      <c r="R18" s="181">
        <f t="shared" ca="1" si="14"/>
        <v>368.76572099999998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381.19260000000003</v>
      </c>
      <c r="H19" s="182">
        <f t="shared" ca="1" si="2"/>
        <v>368.76572099999998</v>
      </c>
      <c r="I19" s="183">
        <f t="shared" ca="1" si="5"/>
        <v>272.81</v>
      </c>
      <c r="J19" s="180">
        <f t="shared" ca="1" si="6"/>
        <v>88.04</v>
      </c>
      <c r="K19" s="180">
        <f t="shared" ca="1" si="7"/>
        <v>5.13</v>
      </c>
      <c r="L19" s="180">
        <f t="shared" ca="1" si="8"/>
        <v>2.8</v>
      </c>
      <c r="M19" s="181">
        <f t="shared" ca="1" si="9"/>
        <v>368.78000000000003</v>
      </c>
      <c r="N19" s="179">
        <f t="shared" ca="1" si="10"/>
        <v>272.79943691634577</v>
      </c>
      <c r="O19" s="180">
        <f t="shared" ca="1" si="11"/>
        <v>88.036591129779268</v>
      </c>
      <c r="P19" s="180">
        <f t="shared" ca="1" si="12"/>
        <v>5.129801368647974</v>
      </c>
      <c r="Q19" s="180">
        <f t="shared" ca="1" si="13"/>
        <v>2.7998915852269639</v>
      </c>
      <c r="R19" s="181">
        <f t="shared" ca="1" si="14"/>
        <v>368.76572099999998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381.19260000000003</v>
      </c>
      <c r="H20" s="182">
        <f t="shared" ca="1" si="2"/>
        <v>368.76572099999998</v>
      </c>
      <c r="I20" s="183">
        <f t="shared" ca="1" si="5"/>
        <v>272.81</v>
      </c>
      <c r="J20" s="180">
        <f t="shared" ca="1" si="6"/>
        <v>88.04</v>
      </c>
      <c r="K20" s="180">
        <f t="shared" ca="1" si="7"/>
        <v>5.13</v>
      </c>
      <c r="L20" s="180">
        <f t="shared" ca="1" si="8"/>
        <v>2.8</v>
      </c>
      <c r="M20" s="181">
        <f t="shared" ca="1" si="9"/>
        <v>368.78000000000003</v>
      </c>
      <c r="N20" s="179">
        <f t="shared" ca="1" si="10"/>
        <v>272.79943691634577</v>
      </c>
      <c r="O20" s="180">
        <f t="shared" ca="1" si="11"/>
        <v>88.036591129779268</v>
      </c>
      <c r="P20" s="180">
        <f t="shared" ca="1" si="12"/>
        <v>5.129801368647974</v>
      </c>
      <c r="Q20" s="180">
        <f t="shared" ca="1" si="13"/>
        <v>2.7998915852269639</v>
      </c>
      <c r="R20" s="181">
        <f t="shared" ca="1" si="14"/>
        <v>368.76572099999998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381.19260000000003</v>
      </c>
      <c r="H21" s="182">
        <f t="shared" ca="1" si="2"/>
        <v>368.76572099999998</v>
      </c>
      <c r="I21" s="183">
        <f t="shared" ca="1" si="5"/>
        <v>272.81</v>
      </c>
      <c r="J21" s="180">
        <f t="shared" ca="1" si="6"/>
        <v>88.04</v>
      </c>
      <c r="K21" s="180">
        <f t="shared" ca="1" si="7"/>
        <v>5.13</v>
      </c>
      <c r="L21" s="180">
        <f t="shared" ca="1" si="8"/>
        <v>2.8</v>
      </c>
      <c r="M21" s="181">
        <f t="shared" ca="1" si="9"/>
        <v>368.78000000000003</v>
      </c>
      <c r="N21" s="179">
        <f t="shared" ca="1" si="10"/>
        <v>272.79943691634577</v>
      </c>
      <c r="O21" s="180">
        <f t="shared" ca="1" si="11"/>
        <v>88.036591129779268</v>
      </c>
      <c r="P21" s="180">
        <f t="shared" ca="1" si="12"/>
        <v>5.129801368647974</v>
      </c>
      <c r="Q21" s="180">
        <f t="shared" ca="1" si="13"/>
        <v>2.7998915852269639</v>
      </c>
      <c r="R21" s="181">
        <f t="shared" ca="1" si="14"/>
        <v>368.76572099999998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381.19260000000003</v>
      </c>
      <c r="H22" s="182">
        <f t="shared" ca="1" si="2"/>
        <v>368.76572099999998</v>
      </c>
      <c r="I22" s="183">
        <f t="shared" ca="1" si="5"/>
        <v>272.81</v>
      </c>
      <c r="J22" s="180">
        <f t="shared" ca="1" si="6"/>
        <v>88.04</v>
      </c>
      <c r="K22" s="180">
        <f t="shared" ca="1" si="7"/>
        <v>5.13</v>
      </c>
      <c r="L22" s="180">
        <f t="shared" ca="1" si="8"/>
        <v>2.8</v>
      </c>
      <c r="M22" s="181">
        <f t="shared" ca="1" si="9"/>
        <v>368.78000000000003</v>
      </c>
      <c r="N22" s="179">
        <f t="shared" ca="1" si="10"/>
        <v>272.79943691634577</v>
      </c>
      <c r="O22" s="180">
        <f t="shared" ca="1" si="11"/>
        <v>88.036591129779268</v>
      </c>
      <c r="P22" s="180">
        <f t="shared" ca="1" si="12"/>
        <v>5.129801368647974</v>
      </c>
      <c r="Q22" s="180">
        <f t="shared" ca="1" si="13"/>
        <v>2.7998915852269639</v>
      </c>
      <c r="R22" s="181">
        <f t="shared" ca="1" si="14"/>
        <v>368.76572099999998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381.19260000000003</v>
      </c>
      <c r="H23" s="182">
        <f t="shared" ca="1" si="2"/>
        <v>368.76572099999998</v>
      </c>
      <c r="I23" s="183">
        <f t="shared" ca="1" si="5"/>
        <v>272.81</v>
      </c>
      <c r="J23" s="180">
        <f t="shared" ca="1" si="6"/>
        <v>88.04</v>
      </c>
      <c r="K23" s="180">
        <f t="shared" ca="1" si="7"/>
        <v>5.13</v>
      </c>
      <c r="L23" s="180">
        <f t="shared" ca="1" si="8"/>
        <v>2.8</v>
      </c>
      <c r="M23" s="181">
        <f t="shared" ca="1" si="9"/>
        <v>368.78000000000003</v>
      </c>
      <c r="N23" s="179">
        <f t="shared" ca="1" si="10"/>
        <v>272.79943691634577</v>
      </c>
      <c r="O23" s="180">
        <f t="shared" ca="1" si="11"/>
        <v>88.036591129779268</v>
      </c>
      <c r="P23" s="180">
        <f t="shared" ca="1" si="12"/>
        <v>5.129801368647974</v>
      </c>
      <c r="Q23" s="180">
        <f t="shared" ca="1" si="13"/>
        <v>2.7998915852269639</v>
      </c>
      <c r="R23" s="181">
        <f t="shared" ca="1" si="14"/>
        <v>368.76572099999998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385.25920000000002</v>
      </c>
      <c r="H24" s="182">
        <f t="shared" ca="1" si="2"/>
        <v>372.69974999999999</v>
      </c>
      <c r="I24" s="183">
        <f t="shared" ca="1" si="5"/>
        <v>272.81</v>
      </c>
      <c r="J24" s="180">
        <f t="shared" ca="1" si="6"/>
        <v>88.03</v>
      </c>
      <c r="K24" s="180">
        <f t="shared" ca="1" si="7"/>
        <v>9.06</v>
      </c>
      <c r="L24" s="180">
        <f t="shared" ca="1" si="8"/>
        <v>2.8</v>
      </c>
      <c r="M24" s="181">
        <f t="shared" ca="1" si="9"/>
        <v>372.70000000000005</v>
      </c>
      <c r="N24" s="179">
        <f t="shared" ca="1" si="10"/>
        <v>272.80981700429294</v>
      </c>
      <c r="O24" s="180">
        <f t="shared" ca="1" si="11"/>
        <v>88.029940951167148</v>
      </c>
      <c r="P24" s="180">
        <f t="shared" ca="1" si="12"/>
        <v>9.0599939227260524</v>
      </c>
      <c r="Q24" s="180">
        <f t="shared" ca="1" si="13"/>
        <v>2.7999981218137906</v>
      </c>
      <c r="R24" s="181">
        <f t="shared" ca="1" si="14"/>
        <v>372.69974999999994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385.25920000000002</v>
      </c>
      <c r="H25" s="182">
        <f t="shared" ca="1" si="2"/>
        <v>372.69974999999999</v>
      </c>
      <c r="I25" s="183">
        <f t="shared" ca="1" si="5"/>
        <v>272.81</v>
      </c>
      <c r="J25" s="180">
        <f t="shared" ca="1" si="6"/>
        <v>88.03</v>
      </c>
      <c r="K25" s="180">
        <f t="shared" ca="1" si="7"/>
        <v>9.06</v>
      </c>
      <c r="L25" s="180">
        <f t="shared" ca="1" si="8"/>
        <v>2.8</v>
      </c>
      <c r="M25" s="181">
        <f t="shared" ca="1" si="9"/>
        <v>372.70000000000005</v>
      </c>
      <c r="N25" s="179">
        <f t="shared" ca="1" si="10"/>
        <v>272.80981700429294</v>
      </c>
      <c r="O25" s="180">
        <f t="shared" ca="1" si="11"/>
        <v>88.029940951167148</v>
      </c>
      <c r="P25" s="180">
        <f t="shared" ca="1" si="12"/>
        <v>9.0599939227260524</v>
      </c>
      <c r="Q25" s="180">
        <f t="shared" ca="1" si="13"/>
        <v>2.7999981218137906</v>
      </c>
      <c r="R25" s="181">
        <f t="shared" ca="1" si="14"/>
        <v>372.69974999999994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458.45</v>
      </c>
      <c r="H26" s="182">
        <f t="shared" ca="1" si="2"/>
        <v>443.50452999999999</v>
      </c>
      <c r="I26" s="183">
        <f t="shared" ca="1" si="5"/>
        <v>272.8</v>
      </c>
      <c r="J26" s="180">
        <f t="shared" ca="1" si="6"/>
        <v>158.84</v>
      </c>
      <c r="K26" s="180">
        <f t="shared" ca="1" si="7"/>
        <v>9.06</v>
      </c>
      <c r="L26" s="180">
        <f t="shared" ca="1" si="8"/>
        <v>2.8</v>
      </c>
      <c r="M26" s="181">
        <f t="shared" ca="1" si="9"/>
        <v>443.5</v>
      </c>
      <c r="N26" s="179">
        <f t="shared" ca="1" si="10"/>
        <v>272.80278643517477</v>
      </c>
      <c r="O26" s="180">
        <f t="shared" ca="1" si="11"/>
        <v>158.84162242435175</v>
      </c>
      <c r="P26" s="180">
        <f t="shared" ca="1" si="12"/>
        <v>9.0600925406989852</v>
      </c>
      <c r="Q26" s="180">
        <f t="shared" ca="1" si="13"/>
        <v>2.8000285997745205</v>
      </c>
      <c r="R26" s="181">
        <f t="shared" ca="1" si="14"/>
        <v>443.50452999999999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458.45</v>
      </c>
      <c r="H27" s="182">
        <f t="shared" ca="1" si="2"/>
        <v>443.50452999999999</v>
      </c>
      <c r="I27" s="183">
        <f t="shared" ca="1" si="5"/>
        <v>272.8</v>
      </c>
      <c r="J27" s="180">
        <f t="shared" ca="1" si="6"/>
        <v>158.84</v>
      </c>
      <c r="K27" s="180">
        <f t="shared" ca="1" si="7"/>
        <v>9.06</v>
      </c>
      <c r="L27" s="180">
        <f t="shared" ca="1" si="8"/>
        <v>2.8</v>
      </c>
      <c r="M27" s="181">
        <f t="shared" ca="1" si="9"/>
        <v>443.5</v>
      </c>
      <c r="N27" s="179">
        <f t="shared" ca="1" si="10"/>
        <v>272.80278643517477</v>
      </c>
      <c r="O27" s="180">
        <f t="shared" ca="1" si="11"/>
        <v>158.84162242435175</v>
      </c>
      <c r="P27" s="180">
        <f t="shared" ca="1" si="12"/>
        <v>9.0600925406989852</v>
      </c>
      <c r="Q27" s="180">
        <f t="shared" ca="1" si="13"/>
        <v>2.8000285997745205</v>
      </c>
      <c r="R27" s="181">
        <f t="shared" ca="1" si="14"/>
        <v>443.50452999999999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458.45</v>
      </c>
      <c r="H28" s="182">
        <f t="shared" ca="1" si="2"/>
        <v>443.50452999999999</v>
      </c>
      <c r="I28" s="183">
        <f t="shared" ca="1" si="5"/>
        <v>272.8</v>
      </c>
      <c r="J28" s="180">
        <f t="shared" ca="1" si="6"/>
        <v>158.84</v>
      </c>
      <c r="K28" s="180">
        <f t="shared" ca="1" si="7"/>
        <v>9.06</v>
      </c>
      <c r="L28" s="180">
        <f t="shared" ca="1" si="8"/>
        <v>2.8</v>
      </c>
      <c r="M28" s="181">
        <f t="shared" ca="1" si="9"/>
        <v>443.5</v>
      </c>
      <c r="N28" s="179">
        <f t="shared" ca="1" si="10"/>
        <v>272.80278643517477</v>
      </c>
      <c r="O28" s="180">
        <f t="shared" ca="1" si="11"/>
        <v>158.84162242435175</v>
      </c>
      <c r="P28" s="180">
        <f t="shared" ca="1" si="12"/>
        <v>9.0600925406989852</v>
      </c>
      <c r="Q28" s="180">
        <f t="shared" ca="1" si="13"/>
        <v>2.8000285997745205</v>
      </c>
      <c r="R28" s="181">
        <f t="shared" ca="1" si="14"/>
        <v>443.50452999999999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385.95</v>
      </c>
      <c r="H29" s="182">
        <f t="shared" ca="1" si="2"/>
        <v>373.36802999999998</v>
      </c>
      <c r="I29" s="183">
        <f t="shared" ca="1" si="5"/>
        <v>273.3</v>
      </c>
      <c r="J29" s="180">
        <f t="shared" ca="1" si="6"/>
        <v>88.19</v>
      </c>
      <c r="K29" s="180">
        <f t="shared" ca="1" si="7"/>
        <v>9.08</v>
      </c>
      <c r="L29" s="180">
        <f t="shared" ca="1" si="8"/>
        <v>2.8</v>
      </c>
      <c r="M29" s="181">
        <f t="shared" ca="1" si="9"/>
        <v>373.37</v>
      </c>
      <c r="N29" s="179">
        <f t="shared" ca="1" si="10"/>
        <v>273.29855799608964</v>
      </c>
      <c r="O29" s="180">
        <f t="shared" ca="1" si="11"/>
        <v>88.18953468596834</v>
      </c>
      <c r="P29" s="180">
        <f t="shared" ca="1" si="12"/>
        <v>9.0799520914910143</v>
      </c>
      <c r="Q29" s="180">
        <f t="shared" ca="1" si="13"/>
        <v>2.799985226450973</v>
      </c>
      <c r="R29" s="181">
        <f t="shared" ca="1" si="14"/>
        <v>373.36802999999998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381.19260000000003</v>
      </c>
      <c r="H30" s="182">
        <f t="shared" ca="1" si="2"/>
        <v>368.76572099999998</v>
      </c>
      <c r="I30" s="183">
        <f t="shared" ca="1" si="5"/>
        <v>272.81</v>
      </c>
      <c r="J30" s="180">
        <f t="shared" ca="1" si="6"/>
        <v>88.04</v>
      </c>
      <c r="K30" s="180">
        <f t="shared" ca="1" si="7"/>
        <v>5.13</v>
      </c>
      <c r="L30" s="180">
        <f t="shared" ca="1" si="8"/>
        <v>2.8</v>
      </c>
      <c r="M30" s="181">
        <f t="shared" ca="1" si="9"/>
        <v>368.78000000000003</v>
      </c>
      <c r="N30" s="179">
        <f t="shared" ca="1" si="10"/>
        <v>272.79943691634577</v>
      </c>
      <c r="O30" s="180">
        <f t="shared" ca="1" si="11"/>
        <v>88.036591129779268</v>
      </c>
      <c r="P30" s="180">
        <f t="shared" ca="1" si="12"/>
        <v>5.129801368647974</v>
      </c>
      <c r="Q30" s="180">
        <f t="shared" ca="1" si="13"/>
        <v>2.7998915852269639</v>
      </c>
      <c r="R30" s="181">
        <f t="shared" ca="1" si="14"/>
        <v>368.76572099999998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381.19260000000003</v>
      </c>
      <c r="H31" s="182">
        <f t="shared" ca="1" si="2"/>
        <v>368.76572099999998</v>
      </c>
      <c r="I31" s="183">
        <f t="shared" ca="1" si="5"/>
        <v>272.81</v>
      </c>
      <c r="J31" s="180">
        <f t="shared" ca="1" si="6"/>
        <v>88.04</v>
      </c>
      <c r="K31" s="180">
        <f t="shared" ca="1" si="7"/>
        <v>5.13</v>
      </c>
      <c r="L31" s="180">
        <f t="shared" ca="1" si="8"/>
        <v>2.8</v>
      </c>
      <c r="M31" s="181">
        <f t="shared" ca="1" si="9"/>
        <v>368.78000000000003</v>
      </c>
      <c r="N31" s="179">
        <f t="shared" ca="1" si="10"/>
        <v>272.79943691634577</v>
      </c>
      <c r="O31" s="180">
        <f t="shared" ca="1" si="11"/>
        <v>88.036591129779268</v>
      </c>
      <c r="P31" s="180">
        <f t="shared" ca="1" si="12"/>
        <v>5.129801368647974</v>
      </c>
      <c r="Q31" s="180">
        <f t="shared" ca="1" si="13"/>
        <v>2.7998915852269639</v>
      </c>
      <c r="R31" s="181">
        <f t="shared" ca="1" si="14"/>
        <v>368.76572099999998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381.19260000000003</v>
      </c>
      <c r="H32" s="182">
        <f t="shared" ca="1" si="2"/>
        <v>368.76572099999998</v>
      </c>
      <c r="I32" s="183">
        <f t="shared" ca="1" si="5"/>
        <v>272.81</v>
      </c>
      <c r="J32" s="180">
        <f t="shared" ca="1" si="6"/>
        <v>88.04</v>
      </c>
      <c r="K32" s="180">
        <f t="shared" ca="1" si="7"/>
        <v>5.13</v>
      </c>
      <c r="L32" s="180">
        <f t="shared" ca="1" si="8"/>
        <v>2.8</v>
      </c>
      <c r="M32" s="181">
        <f t="shared" ca="1" si="9"/>
        <v>368.78000000000003</v>
      </c>
      <c r="N32" s="179">
        <f t="shared" ca="1" si="10"/>
        <v>272.79943691634577</v>
      </c>
      <c r="O32" s="180">
        <f t="shared" ca="1" si="11"/>
        <v>88.036591129779268</v>
      </c>
      <c r="P32" s="180">
        <f t="shared" ca="1" si="12"/>
        <v>5.129801368647974</v>
      </c>
      <c r="Q32" s="180">
        <f t="shared" ca="1" si="13"/>
        <v>2.7998915852269639</v>
      </c>
      <c r="R32" s="181">
        <f t="shared" ca="1" si="14"/>
        <v>368.76572099999998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381.19260000000003</v>
      </c>
      <c r="H33" s="182">
        <f t="shared" ca="1" si="2"/>
        <v>368.76572099999998</v>
      </c>
      <c r="I33" s="183">
        <f t="shared" ca="1" si="5"/>
        <v>272.81</v>
      </c>
      <c r="J33" s="180">
        <f t="shared" ca="1" si="6"/>
        <v>88.04</v>
      </c>
      <c r="K33" s="180">
        <f t="shared" ca="1" si="7"/>
        <v>5.13</v>
      </c>
      <c r="L33" s="180">
        <f t="shared" ca="1" si="8"/>
        <v>2.8</v>
      </c>
      <c r="M33" s="181">
        <f t="shared" ca="1" si="9"/>
        <v>368.78000000000003</v>
      </c>
      <c r="N33" s="179">
        <f t="shared" ca="1" si="10"/>
        <v>272.79943691634577</v>
      </c>
      <c r="O33" s="180">
        <f t="shared" ca="1" si="11"/>
        <v>88.036591129779268</v>
      </c>
      <c r="P33" s="180">
        <f t="shared" ca="1" si="12"/>
        <v>5.129801368647974</v>
      </c>
      <c r="Q33" s="180">
        <f t="shared" ca="1" si="13"/>
        <v>2.7998915852269639</v>
      </c>
      <c r="R33" s="181">
        <f t="shared" ca="1" si="14"/>
        <v>368.76572099999998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381.19260000000003</v>
      </c>
      <c r="H34" s="182">
        <f t="shared" ca="1" si="2"/>
        <v>368.76572099999998</v>
      </c>
      <c r="I34" s="183">
        <f t="shared" ca="1" si="5"/>
        <v>272.81</v>
      </c>
      <c r="J34" s="180">
        <f t="shared" ca="1" si="6"/>
        <v>88.04</v>
      </c>
      <c r="K34" s="180">
        <f t="shared" ca="1" si="7"/>
        <v>5.13</v>
      </c>
      <c r="L34" s="180">
        <f t="shared" ca="1" si="8"/>
        <v>2.8</v>
      </c>
      <c r="M34" s="181">
        <f t="shared" ca="1" si="9"/>
        <v>368.78000000000003</v>
      </c>
      <c r="N34" s="179">
        <f t="shared" ca="1" si="10"/>
        <v>272.79943691634577</v>
      </c>
      <c r="O34" s="180">
        <f t="shared" ca="1" si="11"/>
        <v>88.036591129779268</v>
      </c>
      <c r="P34" s="180">
        <f t="shared" ca="1" si="12"/>
        <v>5.129801368647974</v>
      </c>
      <c r="Q34" s="180">
        <f t="shared" ca="1" si="13"/>
        <v>2.7998915852269639</v>
      </c>
      <c r="R34" s="181">
        <f t="shared" ca="1" si="14"/>
        <v>368.76572099999998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381.19260000000003</v>
      </c>
      <c r="H35" s="182">
        <f t="shared" ca="1" si="2"/>
        <v>368.76572099999998</v>
      </c>
      <c r="I35" s="183">
        <f t="shared" ca="1" si="5"/>
        <v>272.81</v>
      </c>
      <c r="J35" s="180">
        <f t="shared" ca="1" si="6"/>
        <v>88.04</v>
      </c>
      <c r="K35" s="180">
        <f t="shared" ca="1" si="7"/>
        <v>5.13</v>
      </c>
      <c r="L35" s="180">
        <f t="shared" ca="1" si="8"/>
        <v>2.8</v>
      </c>
      <c r="M35" s="181">
        <f t="shared" ca="1" si="9"/>
        <v>368.78000000000003</v>
      </c>
      <c r="N35" s="179">
        <f t="shared" ca="1" si="10"/>
        <v>272.79943691634577</v>
      </c>
      <c r="O35" s="180">
        <f t="shared" ca="1" si="11"/>
        <v>88.036591129779268</v>
      </c>
      <c r="P35" s="180">
        <f t="shared" ca="1" si="12"/>
        <v>5.129801368647974</v>
      </c>
      <c r="Q35" s="180">
        <f t="shared" ca="1" si="13"/>
        <v>2.7998915852269639</v>
      </c>
      <c r="R35" s="181">
        <f t="shared" ca="1" si="14"/>
        <v>368.76572099999998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381.19260000000003</v>
      </c>
      <c r="H36" s="182">
        <f t="shared" ca="1" si="2"/>
        <v>368.76572099999998</v>
      </c>
      <c r="I36" s="183">
        <f t="shared" ca="1" si="5"/>
        <v>272.81</v>
      </c>
      <c r="J36" s="180">
        <f t="shared" ca="1" si="6"/>
        <v>88.04</v>
      </c>
      <c r="K36" s="180">
        <f t="shared" ca="1" si="7"/>
        <v>5.13</v>
      </c>
      <c r="L36" s="180">
        <f t="shared" ca="1" si="8"/>
        <v>2.8</v>
      </c>
      <c r="M36" s="181">
        <f t="shared" ca="1" si="9"/>
        <v>368.78000000000003</v>
      </c>
      <c r="N36" s="179">
        <f t="shared" ca="1" si="10"/>
        <v>272.79943691634577</v>
      </c>
      <c r="O36" s="180">
        <f t="shared" ca="1" si="11"/>
        <v>88.036591129779268</v>
      </c>
      <c r="P36" s="180">
        <f t="shared" ca="1" si="12"/>
        <v>5.129801368647974</v>
      </c>
      <c r="Q36" s="180">
        <f t="shared" ca="1" si="13"/>
        <v>2.7998915852269639</v>
      </c>
      <c r="R36" s="181">
        <f t="shared" ca="1" si="14"/>
        <v>368.76572099999998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381.19260000000003</v>
      </c>
      <c r="H37" s="182">
        <f t="shared" ca="1" si="2"/>
        <v>368.76572099999998</v>
      </c>
      <c r="I37" s="183">
        <f t="shared" ca="1" si="5"/>
        <v>272.81</v>
      </c>
      <c r="J37" s="180">
        <f t="shared" ca="1" si="6"/>
        <v>88.04</v>
      </c>
      <c r="K37" s="180">
        <f t="shared" ca="1" si="7"/>
        <v>5.13</v>
      </c>
      <c r="L37" s="180">
        <f t="shared" ca="1" si="8"/>
        <v>2.8</v>
      </c>
      <c r="M37" s="181">
        <f t="shared" ca="1" si="9"/>
        <v>368.78000000000003</v>
      </c>
      <c r="N37" s="179">
        <f t="shared" ca="1" si="10"/>
        <v>272.79943691634577</v>
      </c>
      <c r="O37" s="180">
        <f t="shared" ca="1" si="11"/>
        <v>88.036591129779268</v>
      </c>
      <c r="P37" s="180">
        <f t="shared" ca="1" si="12"/>
        <v>5.129801368647974</v>
      </c>
      <c r="Q37" s="180">
        <f t="shared" ca="1" si="13"/>
        <v>2.7998915852269639</v>
      </c>
      <c r="R37" s="181">
        <f t="shared" ca="1" si="14"/>
        <v>368.76572099999998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381.19260000000003</v>
      </c>
      <c r="H38" s="182">
        <f t="shared" ca="1" si="2"/>
        <v>368.76572099999998</v>
      </c>
      <c r="I38" s="183">
        <f t="shared" ca="1" si="5"/>
        <v>272.81</v>
      </c>
      <c r="J38" s="180">
        <f t="shared" ca="1" si="6"/>
        <v>88.04</v>
      </c>
      <c r="K38" s="180">
        <f t="shared" ca="1" si="7"/>
        <v>5.13</v>
      </c>
      <c r="L38" s="180">
        <f t="shared" ca="1" si="8"/>
        <v>2.8</v>
      </c>
      <c r="M38" s="181">
        <f t="shared" ca="1" si="9"/>
        <v>368.78000000000003</v>
      </c>
      <c r="N38" s="179">
        <f t="shared" ca="1" si="10"/>
        <v>272.79943691634577</v>
      </c>
      <c r="O38" s="180">
        <f t="shared" ca="1" si="11"/>
        <v>88.036591129779268</v>
      </c>
      <c r="P38" s="180">
        <f t="shared" ca="1" si="12"/>
        <v>5.129801368647974</v>
      </c>
      <c r="Q38" s="180">
        <f t="shared" ca="1" si="13"/>
        <v>2.7998915852269639</v>
      </c>
      <c r="R38" s="181">
        <f t="shared" ca="1" si="14"/>
        <v>368.76572099999998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381.19260000000003</v>
      </c>
      <c r="H39" s="182">
        <f t="shared" ca="1" si="2"/>
        <v>368.76572099999998</v>
      </c>
      <c r="I39" s="183">
        <f t="shared" ca="1" si="5"/>
        <v>272.81</v>
      </c>
      <c r="J39" s="180">
        <f t="shared" ca="1" si="6"/>
        <v>88.04</v>
      </c>
      <c r="K39" s="180">
        <f t="shared" ca="1" si="7"/>
        <v>5.13</v>
      </c>
      <c r="L39" s="180">
        <f t="shared" ca="1" si="8"/>
        <v>2.8</v>
      </c>
      <c r="M39" s="181">
        <f t="shared" ca="1" si="9"/>
        <v>368.78000000000003</v>
      </c>
      <c r="N39" s="179">
        <f t="shared" ca="1" si="10"/>
        <v>272.79943691634577</v>
      </c>
      <c r="O39" s="180">
        <f t="shared" ca="1" si="11"/>
        <v>88.036591129779268</v>
      </c>
      <c r="P39" s="180">
        <f t="shared" ca="1" si="12"/>
        <v>5.129801368647974</v>
      </c>
      <c r="Q39" s="180">
        <f t="shared" ca="1" si="13"/>
        <v>2.7998915852269639</v>
      </c>
      <c r="R39" s="181">
        <f t="shared" ca="1" si="14"/>
        <v>368.76572099999998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381.19260000000003</v>
      </c>
      <c r="H40" s="182">
        <f t="shared" ca="1" si="2"/>
        <v>368.76572099999998</v>
      </c>
      <c r="I40" s="183">
        <f t="shared" ca="1" si="5"/>
        <v>272.81</v>
      </c>
      <c r="J40" s="180">
        <f t="shared" ca="1" si="6"/>
        <v>88.04</v>
      </c>
      <c r="K40" s="180">
        <f t="shared" ca="1" si="7"/>
        <v>5.13</v>
      </c>
      <c r="L40" s="180">
        <f t="shared" ca="1" si="8"/>
        <v>2.8</v>
      </c>
      <c r="M40" s="181">
        <f t="shared" ca="1" si="9"/>
        <v>368.78000000000003</v>
      </c>
      <c r="N40" s="179">
        <f t="shared" ca="1" si="10"/>
        <v>272.79943691634577</v>
      </c>
      <c r="O40" s="180">
        <f t="shared" ca="1" si="11"/>
        <v>88.036591129779268</v>
      </c>
      <c r="P40" s="180">
        <f t="shared" ca="1" si="12"/>
        <v>5.129801368647974</v>
      </c>
      <c r="Q40" s="180">
        <f t="shared" ca="1" si="13"/>
        <v>2.7998915852269639</v>
      </c>
      <c r="R40" s="181">
        <f t="shared" ca="1" si="14"/>
        <v>368.76572099999998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381.19260000000003</v>
      </c>
      <c r="H41" s="182">
        <f t="shared" ca="1" si="2"/>
        <v>368.76572099999998</v>
      </c>
      <c r="I41" s="183">
        <f t="shared" ca="1" si="5"/>
        <v>272.81</v>
      </c>
      <c r="J41" s="180">
        <f t="shared" ca="1" si="6"/>
        <v>88.04</v>
      </c>
      <c r="K41" s="180">
        <f t="shared" ca="1" si="7"/>
        <v>5.13</v>
      </c>
      <c r="L41" s="180">
        <f t="shared" ca="1" si="8"/>
        <v>2.8</v>
      </c>
      <c r="M41" s="181">
        <f t="shared" ca="1" si="9"/>
        <v>368.78000000000003</v>
      </c>
      <c r="N41" s="179">
        <f t="shared" ca="1" si="10"/>
        <v>272.79943691634577</v>
      </c>
      <c r="O41" s="180">
        <f t="shared" ca="1" si="11"/>
        <v>88.036591129779268</v>
      </c>
      <c r="P41" s="180">
        <f t="shared" ca="1" si="12"/>
        <v>5.129801368647974</v>
      </c>
      <c r="Q41" s="180">
        <f t="shared" ca="1" si="13"/>
        <v>2.7998915852269639</v>
      </c>
      <c r="R41" s="181">
        <f t="shared" ca="1" si="14"/>
        <v>368.76572099999998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381.19260000000003</v>
      </c>
      <c r="H42" s="182">
        <f t="shared" ca="1" si="2"/>
        <v>368.76572099999998</v>
      </c>
      <c r="I42" s="183">
        <f t="shared" ca="1" si="5"/>
        <v>272.81</v>
      </c>
      <c r="J42" s="180">
        <f t="shared" ca="1" si="6"/>
        <v>88.04</v>
      </c>
      <c r="K42" s="180">
        <f t="shared" ca="1" si="7"/>
        <v>5.13</v>
      </c>
      <c r="L42" s="180">
        <f t="shared" ca="1" si="8"/>
        <v>2.8</v>
      </c>
      <c r="M42" s="181">
        <f t="shared" ca="1" si="9"/>
        <v>368.78000000000003</v>
      </c>
      <c r="N42" s="179">
        <f t="shared" ca="1" si="10"/>
        <v>272.79943691634577</v>
      </c>
      <c r="O42" s="180">
        <f t="shared" ca="1" si="11"/>
        <v>88.036591129779268</v>
      </c>
      <c r="P42" s="180">
        <f t="shared" ca="1" si="12"/>
        <v>5.129801368647974</v>
      </c>
      <c r="Q42" s="180">
        <f t="shared" ca="1" si="13"/>
        <v>2.7998915852269639</v>
      </c>
      <c r="R42" s="181">
        <f t="shared" ca="1" si="14"/>
        <v>368.76572099999998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381.19260000000003</v>
      </c>
      <c r="H43" s="182">
        <f t="shared" ca="1" si="2"/>
        <v>368.76572099999998</v>
      </c>
      <c r="I43" s="183">
        <f t="shared" ca="1" si="5"/>
        <v>272.81</v>
      </c>
      <c r="J43" s="180">
        <f t="shared" ca="1" si="6"/>
        <v>88.04</v>
      </c>
      <c r="K43" s="180">
        <f t="shared" ca="1" si="7"/>
        <v>5.13</v>
      </c>
      <c r="L43" s="180">
        <f t="shared" ca="1" si="8"/>
        <v>2.8</v>
      </c>
      <c r="M43" s="181">
        <f t="shared" ca="1" si="9"/>
        <v>368.78000000000003</v>
      </c>
      <c r="N43" s="179">
        <f t="shared" ca="1" si="10"/>
        <v>272.79943691634577</v>
      </c>
      <c r="O43" s="180">
        <f t="shared" ca="1" si="11"/>
        <v>88.036591129779268</v>
      </c>
      <c r="P43" s="180">
        <f t="shared" ca="1" si="12"/>
        <v>5.129801368647974</v>
      </c>
      <c r="Q43" s="180">
        <f t="shared" ca="1" si="13"/>
        <v>2.7998915852269639</v>
      </c>
      <c r="R43" s="181">
        <f t="shared" ca="1" si="14"/>
        <v>368.76572099999998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381.19260000000003</v>
      </c>
      <c r="H44" s="182">
        <f t="shared" ca="1" si="2"/>
        <v>368.76572099999998</v>
      </c>
      <c r="I44" s="183">
        <f t="shared" ca="1" si="5"/>
        <v>272.81</v>
      </c>
      <c r="J44" s="180">
        <f t="shared" ca="1" si="6"/>
        <v>88.04</v>
      </c>
      <c r="K44" s="180">
        <f t="shared" ca="1" si="7"/>
        <v>5.13</v>
      </c>
      <c r="L44" s="180">
        <f t="shared" ca="1" si="8"/>
        <v>2.8</v>
      </c>
      <c r="M44" s="181">
        <f t="shared" ca="1" si="9"/>
        <v>368.78000000000003</v>
      </c>
      <c r="N44" s="179">
        <f t="shared" ca="1" si="10"/>
        <v>272.79943691634577</v>
      </c>
      <c r="O44" s="180">
        <f t="shared" ca="1" si="11"/>
        <v>88.036591129779268</v>
      </c>
      <c r="P44" s="180">
        <f t="shared" ca="1" si="12"/>
        <v>5.129801368647974</v>
      </c>
      <c r="Q44" s="180">
        <f t="shared" ca="1" si="13"/>
        <v>2.7998915852269639</v>
      </c>
      <c r="R44" s="181">
        <f t="shared" ca="1" si="14"/>
        <v>368.76572099999998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381.19260000000003</v>
      </c>
      <c r="H45" s="182">
        <f t="shared" ca="1" si="2"/>
        <v>368.76572099999998</v>
      </c>
      <c r="I45" s="183">
        <f t="shared" ca="1" si="5"/>
        <v>272.81</v>
      </c>
      <c r="J45" s="180">
        <f t="shared" ca="1" si="6"/>
        <v>88.04</v>
      </c>
      <c r="K45" s="180">
        <f t="shared" ca="1" si="7"/>
        <v>5.13</v>
      </c>
      <c r="L45" s="180">
        <f t="shared" ca="1" si="8"/>
        <v>2.8</v>
      </c>
      <c r="M45" s="181">
        <f t="shared" ca="1" si="9"/>
        <v>368.78000000000003</v>
      </c>
      <c r="N45" s="179">
        <f t="shared" ca="1" si="10"/>
        <v>272.79943691634577</v>
      </c>
      <c r="O45" s="180">
        <f t="shared" ca="1" si="11"/>
        <v>88.036591129779268</v>
      </c>
      <c r="P45" s="180">
        <f t="shared" ca="1" si="12"/>
        <v>5.129801368647974</v>
      </c>
      <c r="Q45" s="180">
        <f t="shared" ca="1" si="13"/>
        <v>2.7998915852269639</v>
      </c>
      <c r="R45" s="181">
        <f t="shared" ca="1" si="14"/>
        <v>368.76572099999998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381.19260000000003</v>
      </c>
      <c r="H46" s="182">
        <f t="shared" ca="1" si="2"/>
        <v>368.76572099999998</v>
      </c>
      <c r="I46" s="183">
        <f t="shared" ca="1" si="5"/>
        <v>272.81</v>
      </c>
      <c r="J46" s="180">
        <f t="shared" ca="1" si="6"/>
        <v>88.04</v>
      </c>
      <c r="K46" s="180">
        <f t="shared" ca="1" si="7"/>
        <v>5.13</v>
      </c>
      <c r="L46" s="180">
        <f t="shared" ca="1" si="8"/>
        <v>2.8</v>
      </c>
      <c r="M46" s="181">
        <f t="shared" ca="1" si="9"/>
        <v>368.78000000000003</v>
      </c>
      <c r="N46" s="179">
        <f t="shared" ca="1" si="10"/>
        <v>272.79943691634577</v>
      </c>
      <c r="O46" s="180">
        <f t="shared" ca="1" si="11"/>
        <v>88.036591129779268</v>
      </c>
      <c r="P46" s="180">
        <f t="shared" ca="1" si="12"/>
        <v>5.129801368647974</v>
      </c>
      <c r="Q46" s="180">
        <f t="shared" ca="1" si="13"/>
        <v>2.7998915852269639</v>
      </c>
      <c r="R46" s="181">
        <f t="shared" ca="1" si="14"/>
        <v>368.76572099999998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381.19260000000003</v>
      </c>
      <c r="H47" s="182">
        <f t="shared" ca="1" si="2"/>
        <v>368.76572099999998</v>
      </c>
      <c r="I47" s="183">
        <f t="shared" ca="1" si="5"/>
        <v>272.81</v>
      </c>
      <c r="J47" s="180">
        <f t="shared" ca="1" si="6"/>
        <v>88.04</v>
      </c>
      <c r="K47" s="180">
        <f t="shared" ca="1" si="7"/>
        <v>5.13</v>
      </c>
      <c r="L47" s="180">
        <f t="shared" ca="1" si="8"/>
        <v>2.8</v>
      </c>
      <c r="M47" s="181">
        <f t="shared" ca="1" si="9"/>
        <v>368.78000000000003</v>
      </c>
      <c r="N47" s="179">
        <f t="shared" ca="1" si="10"/>
        <v>272.79943691634577</v>
      </c>
      <c r="O47" s="180">
        <f t="shared" ca="1" si="11"/>
        <v>88.036591129779268</v>
      </c>
      <c r="P47" s="180">
        <f t="shared" ca="1" si="12"/>
        <v>5.129801368647974</v>
      </c>
      <c r="Q47" s="180">
        <f t="shared" ca="1" si="13"/>
        <v>2.7998915852269639</v>
      </c>
      <c r="R47" s="181">
        <f t="shared" ca="1" si="14"/>
        <v>368.76572099999998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381.19260000000003</v>
      </c>
      <c r="H48" s="182">
        <f t="shared" ca="1" si="2"/>
        <v>368.76572099999998</v>
      </c>
      <c r="I48" s="183">
        <f t="shared" ca="1" si="5"/>
        <v>272.81</v>
      </c>
      <c r="J48" s="180">
        <f t="shared" ca="1" si="6"/>
        <v>88.04</v>
      </c>
      <c r="K48" s="180">
        <f t="shared" ca="1" si="7"/>
        <v>5.13</v>
      </c>
      <c r="L48" s="180">
        <f t="shared" ca="1" si="8"/>
        <v>2.8</v>
      </c>
      <c r="M48" s="181">
        <f t="shared" ca="1" si="9"/>
        <v>368.78000000000003</v>
      </c>
      <c r="N48" s="179">
        <f t="shared" ca="1" si="10"/>
        <v>272.79943691634577</v>
      </c>
      <c r="O48" s="180">
        <f t="shared" ca="1" si="11"/>
        <v>88.036591129779268</v>
      </c>
      <c r="P48" s="180">
        <f t="shared" ca="1" si="12"/>
        <v>5.129801368647974</v>
      </c>
      <c r="Q48" s="180">
        <f t="shared" ca="1" si="13"/>
        <v>2.7998915852269639</v>
      </c>
      <c r="R48" s="181">
        <f t="shared" ca="1" si="14"/>
        <v>368.76572099999998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381.19260000000003</v>
      </c>
      <c r="H49" s="182">
        <f t="shared" ca="1" si="2"/>
        <v>368.76572099999998</v>
      </c>
      <c r="I49" s="183">
        <f t="shared" ca="1" si="5"/>
        <v>272.81</v>
      </c>
      <c r="J49" s="180">
        <f t="shared" ca="1" si="6"/>
        <v>88.04</v>
      </c>
      <c r="K49" s="180">
        <f t="shared" ca="1" si="7"/>
        <v>5.13</v>
      </c>
      <c r="L49" s="180">
        <f t="shared" ca="1" si="8"/>
        <v>2.8</v>
      </c>
      <c r="M49" s="181">
        <f t="shared" ca="1" si="9"/>
        <v>368.78000000000003</v>
      </c>
      <c r="N49" s="179">
        <f t="shared" ca="1" si="10"/>
        <v>272.79943691634577</v>
      </c>
      <c r="O49" s="180">
        <f t="shared" ca="1" si="11"/>
        <v>88.036591129779268</v>
      </c>
      <c r="P49" s="180">
        <f t="shared" ca="1" si="12"/>
        <v>5.129801368647974</v>
      </c>
      <c r="Q49" s="180">
        <f t="shared" ca="1" si="13"/>
        <v>2.7998915852269639</v>
      </c>
      <c r="R49" s="181">
        <f t="shared" ca="1" si="14"/>
        <v>368.76572099999998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381.19260000000003</v>
      </c>
      <c r="H50" s="182">
        <f t="shared" ca="1" si="2"/>
        <v>368.76572099999998</v>
      </c>
      <c r="I50" s="183">
        <f t="shared" ca="1" si="5"/>
        <v>272.81</v>
      </c>
      <c r="J50" s="180">
        <f t="shared" ca="1" si="6"/>
        <v>88.04</v>
      </c>
      <c r="K50" s="180">
        <f t="shared" ca="1" si="7"/>
        <v>5.13</v>
      </c>
      <c r="L50" s="180">
        <f t="shared" ca="1" si="8"/>
        <v>2.8</v>
      </c>
      <c r="M50" s="181">
        <f t="shared" ca="1" si="9"/>
        <v>368.78000000000003</v>
      </c>
      <c r="N50" s="179">
        <f t="shared" ca="1" si="10"/>
        <v>272.79943691634577</v>
      </c>
      <c r="O50" s="180">
        <f t="shared" ca="1" si="11"/>
        <v>88.036591129779268</v>
      </c>
      <c r="P50" s="180">
        <f t="shared" ca="1" si="12"/>
        <v>5.129801368647974</v>
      </c>
      <c r="Q50" s="180">
        <f t="shared" ca="1" si="13"/>
        <v>2.7998915852269639</v>
      </c>
      <c r="R50" s="181">
        <f t="shared" ca="1" si="14"/>
        <v>368.76572099999998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381.19260000000003</v>
      </c>
      <c r="H51" s="182">
        <f t="shared" ca="1" si="2"/>
        <v>368.76572099999998</v>
      </c>
      <c r="I51" s="183">
        <f t="shared" ca="1" si="5"/>
        <v>272.81</v>
      </c>
      <c r="J51" s="180">
        <f t="shared" ca="1" si="6"/>
        <v>88.04</v>
      </c>
      <c r="K51" s="180">
        <f t="shared" ca="1" si="7"/>
        <v>5.13</v>
      </c>
      <c r="L51" s="180">
        <f t="shared" ca="1" si="8"/>
        <v>2.8</v>
      </c>
      <c r="M51" s="181">
        <f t="shared" ca="1" si="9"/>
        <v>368.78000000000003</v>
      </c>
      <c r="N51" s="179">
        <f t="shared" ca="1" si="10"/>
        <v>272.79943691634577</v>
      </c>
      <c r="O51" s="180">
        <f t="shared" ca="1" si="11"/>
        <v>88.036591129779268</v>
      </c>
      <c r="P51" s="180">
        <f t="shared" ca="1" si="12"/>
        <v>5.129801368647974</v>
      </c>
      <c r="Q51" s="180">
        <f t="shared" ca="1" si="13"/>
        <v>2.7998915852269639</v>
      </c>
      <c r="R51" s="181">
        <f t="shared" ca="1" si="14"/>
        <v>368.76572099999998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381.19260000000003</v>
      </c>
      <c r="H52" s="182">
        <f t="shared" ca="1" si="2"/>
        <v>368.76572099999998</v>
      </c>
      <c r="I52" s="183">
        <f t="shared" ca="1" si="5"/>
        <v>272.81</v>
      </c>
      <c r="J52" s="180">
        <f t="shared" ca="1" si="6"/>
        <v>88.04</v>
      </c>
      <c r="K52" s="180">
        <f t="shared" ca="1" si="7"/>
        <v>5.13</v>
      </c>
      <c r="L52" s="180">
        <f t="shared" ca="1" si="8"/>
        <v>2.8</v>
      </c>
      <c r="M52" s="181">
        <f t="shared" ca="1" si="9"/>
        <v>368.78000000000003</v>
      </c>
      <c r="N52" s="179">
        <f t="shared" ca="1" si="10"/>
        <v>272.79943691634577</v>
      </c>
      <c r="O52" s="180">
        <f t="shared" ca="1" si="11"/>
        <v>88.036591129779268</v>
      </c>
      <c r="P52" s="180">
        <f t="shared" ca="1" si="12"/>
        <v>5.129801368647974</v>
      </c>
      <c r="Q52" s="180">
        <f t="shared" ca="1" si="13"/>
        <v>2.7998915852269639</v>
      </c>
      <c r="R52" s="181">
        <f t="shared" ca="1" si="14"/>
        <v>368.76572099999998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381.19260000000003</v>
      </c>
      <c r="H53" s="182">
        <f t="shared" ca="1" si="2"/>
        <v>368.76572099999998</v>
      </c>
      <c r="I53" s="183">
        <f t="shared" ca="1" si="5"/>
        <v>272.81</v>
      </c>
      <c r="J53" s="180">
        <f t="shared" ca="1" si="6"/>
        <v>88.04</v>
      </c>
      <c r="K53" s="180">
        <f t="shared" ca="1" si="7"/>
        <v>5.13</v>
      </c>
      <c r="L53" s="180">
        <f t="shared" ca="1" si="8"/>
        <v>2.8</v>
      </c>
      <c r="M53" s="181">
        <f t="shared" ca="1" si="9"/>
        <v>368.78000000000003</v>
      </c>
      <c r="N53" s="179">
        <f t="shared" ca="1" si="10"/>
        <v>272.79943691634577</v>
      </c>
      <c r="O53" s="180">
        <f t="shared" ca="1" si="11"/>
        <v>88.036591129779268</v>
      </c>
      <c r="P53" s="180">
        <f t="shared" ca="1" si="12"/>
        <v>5.129801368647974</v>
      </c>
      <c r="Q53" s="180">
        <f t="shared" ca="1" si="13"/>
        <v>2.7998915852269639</v>
      </c>
      <c r="R53" s="181">
        <f t="shared" ca="1" si="14"/>
        <v>368.76572099999998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381.19260000000003</v>
      </c>
      <c r="H54" s="182">
        <f t="shared" ca="1" si="2"/>
        <v>368.76572099999998</v>
      </c>
      <c r="I54" s="183">
        <f t="shared" ca="1" si="5"/>
        <v>272.81</v>
      </c>
      <c r="J54" s="180">
        <f t="shared" ca="1" si="6"/>
        <v>88.04</v>
      </c>
      <c r="K54" s="180">
        <f t="shared" ca="1" si="7"/>
        <v>5.13</v>
      </c>
      <c r="L54" s="180">
        <f t="shared" ca="1" si="8"/>
        <v>2.8</v>
      </c>
      <c r="M54" s="181">
        <f t="shared" ca="1" si="9"/>
        <v>368.78000000000003</v>
      </c>
      <c r="N54" s="179">
        <f t="shared" ca="1" si="10"/>
        <v>272.79943691634577</v>
      </c>
      <c r="O54" s="180">
        <f t="shared" ca="1" si="11"/>
        <v>88.036591129779268</v>
      </c>
      <c r="P54" s="180">
        <f t="shared" ca="1" si="12"/>
        <v>5.129801368647974</v>
      </c>
      <c r="Q54" s="180">
        <f t="shared" ca="1" si="13"/>
        <v>2.7998915852269639</v>
      </c>
      <c r="R54" s="181">
        <f t="shared" ca="1" si="14"/>
        <v>368.76572099999998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381.19260000000003</v>
      </c>
      <c r="H55" s="182">
        <f t="shared" ca="1" si="2"/>
        <v>368.76572099999998</v>
      </c>
      <c r="I55" s="183">
        <f t="shared" ca="1" si="5"/>
        <v>272.81</v>
      </c>
      <c r="J55" s="180">
        <f t="shared" ca="1" si="6"/>
        <v>88.04</v>
      </c>
      <c r="K55" s="180">
        <f t="shared" ca="1" si="7"/>
        <v>5.13</v>
      </c>
      <c r="L55" s="180">
        <f t="shared" ca="1" si="8"/>
        <v>2.8</v>
      </c>
      <c r="M55" s="181">
        <f t="shared" ca="1" si="9"/>
        <v>368.78000000000003</v>
      </c>
      <c r="N55" s="179">
        <f t="shared" ca="1" si="10"/>
        <v>272.79943691634577</v>
      </c>
      <c r="O55" s="180">
        <f t="shared" ca="1" si="11"/>
        <v>88.036591129779268</v>
      </c>
      <c r="P55" s="180">
        <f t="shared" ca="1" si="12"/>
        <v>5.129801368647974</v>
      </c>
      <c r="Q55" s="180">
        <f t="shared" ca="1" si="13"/>
        <v>2.7998915852269639</v>
      </c>
      <c r="R55" s="181">
        <f t="shared" ca="1" si="14"/>
        <v>368.76572099999998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381.19260000000003</v>
      </c>
      <c r="H56" s="182">
        <f t="shared" ca="1" si="2"/>
        <v>368.76572099999998</v>
      </c>
      <c r="I56" s="183">
        <f t="shared" ca="1" si="5"/>
        <v>272.81</v>
      </c>
      <c r="J56" s="180">
        <f t="shared" ca="1" si="6"/>
        <v>88.04</v>
      </c>
      <c r="K56" s="180">
        <f t="shared" ca="1" si="7"/>
        <v>5.13</v>
      </c>
      <c r="L56" s="180">
        <f t="shared" ca="1" si="8"/>
        <v>2.8</v>
      </c>
      <c r="M56" s="181">
        <f t="shared" ca="1" si="9"/>
        <v>368.78000000000003</v>
      </c>
      <c r="N56" s="179">
        <f t="shared" ca="1" si="10"/>
        <v>272.79943691634577</v>
      </c>
      <c r="O56" s="180">
        <f t="shared" ca="1" si="11"/>
        <v>88.036591129779268</v>
      </c>
      <c r="P56" s="180">
        <f t="shared" ca="1" si="12"/>
        <v>5.129801368647974</v>
      </c>
      <c r="Q56" s="180">
        <f t="shared" ca="1" si="13"/>
        <v>2.7998915852269639</v>
      </c>
      <c r="R56" s="181">
        <f t="shared" ca="1" si="14"/>
        <v>368.76572099999998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381.19260000000003</v>
      </c>
      <c r="H57" s="182">
        <f t="shared" ca="1" si="2"/>
        <v>368.76572099999998</v>
      </c>
      <c r="I57" s="183">
        <f t="shared" ca="1" si="5"/>
        <v>272.81</v>
      </c>
      <c r="J57" s="180">
        <f t="shared" ca="1" si="6"/>
        <v>88.04</v>
      </c>
      <c r="K57" s="180">
        <f t="shared" ca="1" si="7"/>
        <v>5.13</v>
      </c>
      <c r="L57" s="180">
        <f t="shared" ca="1" si="8"/>
        <v>2.8</v>
      </c>
      <c r="M57" s="181">
        <f t="shared" ca="1" si="9"/>
        <v>368.78000000000003</v>
      </c>
      <c r="N57" s="179">
        <f t="shared" ca="1" si="10"/>
        <v>272.79943691634577</v>
      </c>
      <c r="O57" s="180">
        <f t="shared" ca="1" si="11"/>
        <v>88.036591129779268</v>
      </c>
      <c r="P57" s="180">
        <f t="shared" ca="1" si="12"/>
        <v>5.129801368647974</v>
      </c>
      <c r="Q57" s="180">
        <f t="shared" ca="1" si="13"/>
        <v>2.7998915852269639</v>
      </c>
      <c r="R57" s="181">
        <f t="shared" ca="1" si="14"/>
        <v>368.76572099999998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381.19260000000003</v>
      </c>
      <c r="H58" s="182">
        <f t="shared" ca="1" si="2"/>
        <v>368.76572099999998</v>
      </c>
      <c r="I58" s="183">
        <f t="shared" ca="1" si="5"/>
        <v>272.81</v>
      </c>
      <c r="J58" s="180">
        <f t="shared" ca="1" si="6"/>
        <v>88.04</v>
      </c>
      <c r="K58" s="180">
        <f t="shared" ca="1" si="7"/>
        <v>5.13</v>
      </c>
      <c r="L58" s="180">
        <f t="shared" ca="1" si="8"/>
        <v>2.8</v>
      </c>
      <c r="M58" s="181">
        <f t="shared" ca="1" si="9"/>
        <v>368.78000000000003</v>
      </c>
      <c r="N58" s="179">
        <f t="shared" ca="1" si="10"/>
        <v>272.79943691634577</v>
      </c>
      <c r="O58" s="180">
        <f t="shared" ca="1" si="11"/>
        <v>88.036591129779268</v>
      </c>
      <c r="P58" s="180">
        <f t="shared" ca="1" si="12"/>
        <v>5.129801368647974</v>
      </c>
      <c r="Q58" s="180">
        <f t="shared" ca="1" si="13"/>
        <v>2.7998915852269639</v>
      </c>
      <c r="R58" s="181">
        <f t="shared" ca="1" si="14"/>
        <v>368.76572099999998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385.25920000000002</v>
      </c>
      <c r="H59" s="182">
        <f t="shared" ca="1" si="2"/>
        <v>372.69974999999999</v>
      </c>
      <c r="I59" s="183">
        <f t="shared" ca="1" si="5"/>
        <v>272.81</v>
      </c>
      <c r="J59" s="180">
        <f t="shared" ca="1" si="6"/>
        <v>88.03</v>
      </c>
      <c r="K59" s="180">
        <f t="shared" ca="1" si="7"/>
        <v>9.06</v>
      </c>
      <c r="L59" s="180">
        <f t="shared" ca="1" si="8"/>
        <v>2.8</v>
      </c>
      <c r="M59" s="181">
        <f t="shared" ca="1" si="9"/>
        <v>372.70000000000005</v>
      </c>
      <c r="N59" s="179">
        <f t="shared" ca="1" si="10"/>
        <v>272.80981700429294</v>
      </c>
      <c r="O59" s="180">
        <f t="shared" ca="1" si="11"/>
        <v>88.029940951167148</v>
      </c>
      <c r="P59" s="180">
        <f t="shared" ca="1" si="12"/>
        <v>9.0599939227260524</v>
      </c>
      <c r="Q59" s="180">
        <f t="shared" ca="1" si="13"/>
        <v>2.7999981218137906</v>
      </c>
      <c r="R59" s="181">
        <f t="shared" ca="1" si="14"/>
        <v>372.69974999999994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385.25920000000002</v>
      </c>
      <c r="H60" s="182">
        <f t="shared" ca="1" si="2"/>
        <v>372.69974999999999</v>
      </c>
      <c r="I60" s="183">
        <f t="shared" ca="1" si="5"/>
        <v>272.81</v>
      </c>
      <c r="J60" s="180">
        <f t="shared" ca="1" si="6"/>
        <v>88.03</v>
      </c>
      <c r="K60" s="180">
        <f t="shared" ca="1" si="7"/>
        <v>9.06</v>
      </c>
      <c r="L60" s="180">
        <f t="shared" ca="1" si="8"/>
        <v>2.8</v>
      </c>
      <c r="M60" s="181">
        <f t="shared" ca="1" si="9"/>
        <v>372.70000000000005</v>
      </c>
      <c r="N60" s="179">
        <f t="shared" ca="1" si="10"/>
        <v>272.80981700429294</v>
      </c>
      <c r="O60" s="180">
        <f t="shared" ca="1" si="11"/>
        <v>88.029940951167148</v>
      </c>
      <c r="P60" s="180">
        <f t="shared" ca="1" si="12"/>
        <v>9.0599939227260524</v>
      </c>
      <c r="Q60" s="180">
        <f t="shared" ca="1" si="13"/>
        <v>2.7999981218137906</v>
      </c>
      <c r="R60" s="181">
        <f t="shared" ca="1" si="14"/>
        <v>372.69974999999994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385.25920000000002</v>
      </c>
      <c r="H61" s="182">
        <f t="shared" ca="1" si="2"/>
        <v>372.69974999999999</v>
      </c>
      <c r="I61" s="183">
        <f t="shared" ca="1" si="5"/>
        <v>272.81</v>
      </c>
      <c r="J61" s="180">
        <f t="shared" ca="1" si="6"/>
        <v>88.03</v>
      </c>
      <c r="K61" s="180">
        <f t="shared" ca="1" si="7"/>
        <v>9.06</v>
      </c>
      <c r="L61" s="180">
        <f t="shared" ca="1" si="8"/>
        <v>2.8</v>
      </c>
      <c r="M61" s="181">
        <f t="shared" ca="1" si="9"/>
        <v>372.70000000000005</v>
      </c>
      <c r="N61" s="179">
        <f t="shared" ca="1" si="10"/>
        <v>272.80981700429294</v>
      </c>
      <c r="O61" s="180">
        <f t="shared" ca="1" si="11"/>
        <v>88.029940951167148</v>
      </c>
      <c r="P61" s="180">
        <f t="shared" ca="1" si="12"/>
        <v>9.0599939227260524</v>
      </c>
      <c r="Q61" s="180">
        <f t="shared" ca="1" si="13"/>
        <v>2.7999981218137906</v>
      </c>
      <c r="R61" s="181">
        <f t="shared" ca="1" si="14"/>
        <v>372.69974999999994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385.25920000000002</v>
      </c>
      <c r="H62" s="182">
        <f t="shared" ca="1" si="2"/>
        <v>372.69974999999999</v>
      </c>
      <c r="I62" s="183">
        <f t="shared" ca="1" si="5"/>
        <v>272.81</v>
      </c>
      <c r="J62" s="180">
        <f t="shared" ca="1" si="6"/>
        <v>88.03</v>
      </c>
      <c r="K62" s="180">
        <f t="shared" ca="1" si="7"/>
        <v>9.06</v>
      </c>
      <c r="L62" s="180">
        <f t="shared" ca="1" si="8"/>
        <v>2.8</v>
      </c>
      <c r="M62" s="181">
        <f t="shared" ca="1" si="9"/>
        <v>372.70000000000005</v>
      </c>
      <c r="N62" s="179">
        <f t="shared" ca="1" si="10"/>
        <v>272.80981700429294</v>
      </c>
      <c r="O62" s="180">
        <f t="shared" ca="1" si="11"/>
        <v>88.029940951167148</v>
      </c>
      <c r="P62" s="180">
        <f t="shared" ca="1" si="12"/>
        <v>9.0599939227260524</v>
      </c>
      <c r="Q62" s="180">
        <f t="shared" ca="1" si="13"/>
        <v>2.7999981218137906</v>
      </c>
      <c r="R62" s="181">
        <f t="shared" ca="1" si="14"/>
        <v>372.69974999999994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385.25920000000002</v>
      </c>
      <c r="H63" s="182">
        <f t="shared" ca="1" si="2"/>
        <v>372.69974999999999</v>
      </c>
      <c r="I63" s="183">
        <f t="shared" ca="1" si="5"/>
        <v>272.81</v>
      </c>
      <c r="J63" s="180">
        <f t="shared" ca="1" si="6"/>
        <v>88.03</v>
      </c>
      <c r="K63" s="180">
        <f t="shared" ca="1" si="7"/>
        <v>9.06</v>
      </c>
      <c r="L63" s="180">
        <f t="shared" ca="1" si="8"/>
        <v>2.8</v>
      </c>
      <c r="M63" s="181">
        <f t="shared" ca="1" si="9"/>
        <v>372.70000000000005</v>
      </c>
      <c r="N63" s="179">
        <f t="shared" ca="1" si="10"/>
        <v>272.80981700429294</v>
      </c>
      <c r="O63" s="180">
        <f t="shared" ca="1" si="11"/>
        <v>88.029940951167148</v>
      </c>
      <c r="P63" s="180">
        <f t="shared" ca="1" si="12"/>
        <v>9.0599939227260524</v>
      </c>
      <c r="Q63" s="180">
        <f t="shared" ca="1" si="13"/>
        <v>2.7999981218137906</v>
      </c>
      <c r="R63" s="181">
        <f t="shared" ca="1" si="14"/>
        <v>372.69974999999994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403.25920000000002</v>
      </c>
      <c r="H64" s="182">
        <f t="shared" ca="1" si="2"/>
        <v>390.11295000000001</v>
      </c>
      <c r="I64" s="183">
        <f t="shared" ca="1" si="5"/>
        <v>290.22000000000003</v>
      </c>
      <c r="J64" s="180">
        <f t="shared" ca="1" si="6"/>
        <v>88.03</v>
      </c>
      <c r="K64" s="180">
        <f t="shared" ca="1" si="7"/>
        <v>9.06</v>
      </c>
      <c r="L64" s="180">
        <f t="shared" ca="1" si="8"/>
        <v>2.8</v>
      </c>
      <c r="M64" s="181">
        <f t="shared" ca="1" si="9"/>
        <v>390.11</v>
      </c>
      <c r="N64" s="179">
        <f t="shared" ca="1" si="10"/>
        <v>290.22219463484663</v>
      </c>
      <c r="O64" s="180">
        <f t="shared" ca="1" si="11"/>
        <v>88.030665680192769</v>
      </c>
      <c r="P64" s="180">
        <f t="shared" ca="1" si="12"/>
        <v>9.0600685114454897</v>
      </c>
      <c r="Q64" s="180">
        <f t="shared" ca="1" si="13"/>
        <v>2.8000211735151623</v>
      </c>
      <c r="R64" s="181">
        <f t="shared" ca="1" si="14"/>
        <v>390.11295000000007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443.25920000000002</v>
      </c>
      <c r="H65" s="182">
        <f t="shared" ca="1" si="2"/>
        <v>428.80894999999998</v>
      </c>
      <c r="I65" s="183">
        <f t="shared" ca="1" si="5"/>
        <v>328.92</v>
      </c>
      <c r="J65" s="180">
        <f t="shared" ca="1" si="6"/>
        <v>88.03</v>
      </c>
      <c r="K65" s="180">
        <f t="shared" ca="1" si="7"/>
        <v>9.06</v>
      </c>
      <c r="L65" s="180">
        <f t="shared" ca="1" si="8"/>
        <v>2.8</v>
      </c>
      <c r="M65" s="181">
        <f t="shared" ca="1" si="9"/>
        <v>428.81000000000006</v>
      </c>
      <c r="N65" s="179">
        <f t="shared" ca="1" si="10"/>
        <v>328.91919459434246</v>
      </c>
      <c r="O65" s="180">
        <f t="shared" ca="1" si="11"/>
        <v>88.029784446491433</v>
      </c>
      <c r="P65" s="180">
        <f t="shared" ca="1" si="12"/>
        <v>9.0599778153494537</v>
      </c>
      <c r="Q65" s="180">
        <f t="shared" ca="1" si="13"/>
        <v>2.7999931438166081</v>
      </c>
      <c r="R65" s="181">
        <f t="shared" ca="1" si="14"/>
        <v>428.80894999999992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453.25920000000002</v>
      </c>
      <c r="H66" s="182">
        <f t="shared" ca="1" si="2"/>
        <v>438.48295000000002</v>
      </c>
      <c r="I66" s="183">
        <f t="shared" ca="1" si="5"/>
        <v>338.59</v>
      </c>
      <c r="J66" s="180">
        <f t="shared" ca="1" si="6"/>
        <v>88.03</v>
      </c>
      <c r="K66" s="180">
        <f t="shared" ca="1" si="7"/>
        <v>9.06</v>
      </c>
      <c r="L66" s="180">
        <f t="shared" ca="1" si="8"/>
        <v>2.8</v>
      </c>
      <c r="M66" s="181">
        <f t="shared" ca="1" si="9"/>
        <v>438.48</v>
      </c>
      <c r="N66" s="179">
        <f t="shared" ca="1" si="10"/>
        <v>338.59227796136651</v>
      </c>
      <c r="O66" s="180">
        <f t="shared" ca="1" si="11"/>
        <v>88.030592247080818</v>
      </c>
      <c r="P66" s="180">
        <f t="shared" ca="1" si="12"/>
        <v>9.060060953749316</v>
      </c>
      <c r="Q66" s="180">
        <f t="shared" ca="1" si="13"/>
        <v>2.8000188378033202</v>
      </c>
      <c r="R66" s="181">
        <f t="shared" ca="1" si="14"/>
        <v>438.48294999999996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463.25920000000002</v>
      </c>
      <c r="H67" s="182">
        <f t="shared" ref="H67:H98" ca="1" si="17">INDIRECT("ISGS_Delhi_pp!" &amp; $V$3 &amp; X67)</f>
        <v>448.15694999999999</v>
      </c>
      <c r="I67" s="183">
        <f t="shared" ca="1" si="5"/>
        <v>348.27</v>
      </c>
      <c r="J67" s="180">
        <f t="shared" ca="1" si="6"/>
        <v>88.03</v>
      </c>
      <c r="K67" s="180">
        <f t="shared" ca="1" si="7"/>
        <v>9.06</v>
      </c>
      <c r="L67" s="180">
        <f t="shared" ca="1" si="8"/>
        <v>2.8</v>
      </c>
      <c r="M67" s="181">
        <f t="shared" ca="1" si="9"/>
        <v>448.15999999999997</v>
      </c>
      <c r="N67" s="179">
        <f t="shared" ca="1" si="10"/>
        <v>348.26762981189756</v>
      </c>
      <c r="O67" s="180">
        <f t="shared" ca="1" si="11"/>
        <v>88.02940090257944</v>
      </c>
      <c r="P67" s="180">
        <f t="shared" ca="1" si="12"/>
        <v>9.059938341217423</v>
      </c>
      <c r="Q67" s="180">
        <f t="shared" ca="1" si="13"/>
        <v>2.799980944305605</v>
      </c>
      <c r="R67" s="181">
        <f t="shared" ca="1" si="14"/>
        <v>448.15695000000005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473.25920000000002</v>
      </c>
      <c r="H68" s="182">
        <f t="shared" ca="1" si="17"/>
        <v>457.83094999999997</v>
      </c>
      <c r="I68" s="183">
        <f t="shared" ref="I68:I98" ca="1" si="20">INDIRECT("BRPL_EOD!" &amp; $V$3 &amp; X68)</f>
        <v>357.94</v>
      </c>
      <c r="J68" s="180">
        <f t="shared" ref="J68:J98" ca="1" si="21">INDIRECT("BYPL_EOD!" &amp; $V$3 &amp; X68)</f>
        <v>88.03</v>
      </c>
      <c r="K68" s="180">
        <f t="shared" ref="K68:K98" ca="1" si="22">INDIRECT("TPDDL_EOD!" &amp; $V$3 &amp; X68)</f>
        <v>9.06</v>
      </c>
      <c r="L68" s="180">
        <f t="shared" ref="L68:L98" ca="1" si="23">INDIRECT("NDMC_EOD!" &amp; $V$3 &amp; X68)</f>
        <v>2.8</v>
      </c>
      <c r="M68" s="181">
        <f t="shared" ref="M68:M98" ca="1" si="24">SUM(I68:L68)</f>
        <v>457.83000000000004</v>
      </c>
      <c r="N68" s="179">
        <f t="shared" ref="N68:N98" ca="1" si="25">INDIRECT("BRPL_ISGS_exbus!" &amp; $V$3 &amp; X68)</f>
        <v>357.94074272764993</v>
      </c>
      <c r="O68" s="180">
        <f t="shared" ref="O68:O98" ca="1" si="26">INDIRECT("BYPL_ISGS_exbus!" &amp; $V$3 &amp; X68)</f>
        <v>88.030182662778742</v>
      </c>
      <c r="P68" s="180">
        <f t="shared" ref="P68:P98" ca="1" si="27">INDIRECT("TPDDL_ISGS_exbus!" &amp; $V$3 &amp; X68)</f>
        <v>9.0600187995544186</v>
      </c>
      <c r="Q68" s="180">
        <f t="shared" ref="Q68:Q98" ca="1" si="28">INDIRECT("NDMC_ISGS_exbus!" &amp; $V$3 &amp; X68)</f>
        <v>2.8000058100168177</v>
      </c>
      <c r="R68" s="181">
        <f t="shared" ref="R68:R98" ca="1" si="29">SUM(N68:Q68)</f>
        <v>457.83094999999992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473.25920000000002</v>
      </c>
      <c r="H69" s="182">
        <f t="shared" ca="1" si="17"/>
        <v>457.83094999999997</v>
      </c>
      <c r="I69" s="183">
        <f t="shared" ca="1" si="20"/>
        <v>357.94</v>
      </c>
      <c r="J69" s="180">
        <f t="shared" ca="1" si="21"/>
        <v>88.03</v>
      </c>
      <c r="K69" s="180">
        <f t="shared" ca="1" si="22"/>
        <v>9.06</v>
      </c>
      <c r="L69" s="180">
        <f t="shared" ca="1" si="23"/>
        <v>2.8</v>
      </c>
      <c r="M69" s="181">
        <f t="shared" ca="1" si="24"/>
        <v>457.83000000000004</v>
      </c>
      <c r="N69" s="179">
        <f t="shared" ca="1" si="25"/>
        <v>357.94074272764993</v>
      </c>
      <c r="O69" s="180">
        <f t="shared" ca="1" si="26"/>
        <v>88.030182662778742</v>
      </c>
      <c r="P69" s="180">
        <f t="shared" ca="1" si="27"/>
        <v>9.0600187995544186</v>
      </c>
      <c r="Q69" s="180">
        <f t="shared" ca="1" si="28"/>
        <v>2.8000058100168177</v>
      </c>
      <c r="R69" s="181">
        <f t="shared" ca="1" si="29"/>
        <v>457.83094999999992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473.25920000000002</v>
      </c>
      <c r="H70" s="182">
        <f t="shared" ca="1" si="17"/>
        <v>457.83094999999997</v>
      </c>
      <c r="I70" s="183">
        <f t="shared" ca="1" si="20"/>
        <v>357.94</v>
      </c>
      <c r="J70" s="180">
        <f t="shared" ca="1" si="21"/>
        <v>88.03</v>
      </c>
      <c r="K70" s="180">
        <f t="shared" ca="1" si="22"/>
        <v>9.06</v>
      </c>
      <c r="L70" s="180">
        <f t="shared" ca="1" si="23"/>
        <v>2.8</v>
      </c>
      <c r="M70" s="181">
        <f t="shared" ca="1" si="24"/>
        <v>457.83000000000004</v>
      </c>
      <c r="N70" s="179">
        <f t="shared" ca="1" si="25"/>
        <v>357.94074272764993</v>
      </c>
      <c r="O70" s="180">
        <f t="shared" ca="1" si="26"/>
        <v>88.030182662778742</v>
      </c>
      <c r="P70" s="180">
        <f t="shared" ca="1" si="27"/>
        <v>9.0600187995544186</v>
      </c>
      <c r="Q70" s="180">
        <f t="shared" ca="1" si="28"/>
        <v>2.8000058100168177</v>
      </c>
      <c r="R70" s="181">
        <f t="shared" ca="1" si="29"/>
        <v>457.83094999999992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577.67760099999998</v>
      </c>
      <c r="H71" s="182">
        <f t="shared" ca="1" si="17"/>
        <v>558.84531100000004</v>
      </c>
      <c r="I71" s="183">
        <f t="shared" ca="1" si="20"/>
        <v>396.25</v>
      </c>
      <c r="J71" s="180">
        <f t="shared" ca="1" si="21"/>
        <v>151.30000000000001</v>
      </c>
      <c r="K71" s="180">
        <f t="shared" ca="1" si="22"/>
        <v>8.6300000000000008</v>
      </c>
      <c r="L71" s="180">
        <f t="shared" ca="1" si="23"/>
        <v>2.66</v>
      </c>
      <c r="M71" s="181">
        <f t="shared" ca="1" si="24"/>
        <v>558.83999999999992</v>
      </c>
      <c r="N71" s="179">
        <f t="shared" ca="1" si="25"/>
        <v>396.25376580729733</v>
      </c>
      <c r="O71" s="180">
        <f t="shared" ca="1" si="26"/>
        <v>151.30143789689362</v>
      </c>
      <c r="P71" s="180">
        <f t="shared" ca="1" si="27"/>
        <v>8.6300820161942617</v>
      </c>
      <c r="Q71" s="180">
        <f t="shared" ca="1" si="28"/>
        <v>2.6600252796149175</v>
      </c>
      <c r="R71" s="181">
        <f t="shared" ca="1" si="29"/>
        <v>558.84531100000015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656.277827</v>
      </c>
      <c r="H72" s="182">
        <f t="shared" ca="1" si="17"/>
        <v>634.88316999999995</v>
      </c>
      <c r="I72" s="183">
        <f t="shared" ca="1" si="20"/>
        <v>464.23</v>
      </c>
      <c r="J72" s="180">
        <f t="shared" ca="1" si="21"/>
        <v>158.79</v>
      </c>
      <c r="K72" s="180">
        <f t="shared" ca="1" si="22"/>
        <v>9.06</v>
      </c>
      <c r="L72" s="180">
        <f t="shared" ca="1" si="23"/>
        <v>2.8</v>
      </c>
      <c r="M72" s="181">
        <f t="shared" ca="1" si="24"/>
        <v>634.87999999999988</v>
      </c>
      <c r="N72" s="179">
        <f t="shared" ca="1" si="25"/>
        <v>464.23231793268025</v>
      </c>
      <c r="O72" s="180">
        <f t="shared" ca="1" si="26"/>
        <v>158.79079284951487</v>
      </c>
      <c r="P72" s="180">
        <f t="shared" ca="1" si="27"/>
        <v>9.0600452372101827</v>
      </c>
      <c r="Q72" s="180">
        <f t="shared" ca="1" si="28"/>
        <v>2.8000139805947581</v>
      </c>
      <c r="R72" s="181">
        <f t="shared" ca="1" si="29"/>
        <v>634.88316999999995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634.05778499999997</v>
      </c>
      <c r="H73" s="182">
        <f t="shared" ca="1" si="17"/>
        <v>613.38750100000004</v>
      </c>
      <c r="I73" s="183">
        <f t="shared" ca="1" si="20"/>
        <v>511.32</v>
      </c>
      <c r="J73" s="180">
        <f t="shared" ca="1" si="21"/>
        <v>89.83</v>
      </c>
      <c r="K73" s="180">
        <f t="shared" ca="1" si="22"/>
        <v>9.35</v>
      </c>
      <c r="L73" s="180">
        <f t="shared" ca="1" si="23"/>
        <v>2.88</v>
      </c>
      <c r="M73" s="181">
        <f t="shared" ca="1" si="24"/>
        <v>613.38</v>
      </c>
      <c r="N73" s="179">
        <f t="shared" ca="1" si="25"/>
        <v>511.32625291225673</v>
      </c>
      <c r="O73" s="180">
        <f t="shared" ca="1" si="26"/>
        <v>89.831098527552257</v>
      </c>
      <c r="P73" s="180">
        <f t="shared" ca="1" si="27"/>
        <v>9.3501143407838541</v>
      </c>
      <c r="Q73" s="180">
        <f t="shared" ca="1" si="28"/>
        <v>2.880035219407219</v>
      </c>
      <c r="R73" s="181">
        <f t="shared" ca="1" si="29"/>
        <v>613.38750100000004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614.52909999999997</v>
      </c>
      <c r="H74" s="182">
        <f t="shared" ca="1" si="17"/>
        <v>594.495451</v>
      </c>
      <c r="I74" s="183">
        <f t="shared" ca="1" si="20"/>
        <v>495.57</v>
      </c>
      <c r="J74" s="180">
        <f t="shared" ca="1" si="21"/>
        <v>87.07</v>
      </c>
      <c r="K74" s="180">
        <f t="shared" ca="1" si="22"/>
        <v>9.06</v>
      </c>
      <c r="L74" s="180">
        <f t="shared" ca="1" si="23"/>
        <v>2.8</v>
      </c>
      <c r="M74" s="181">
        <f t="shared" ca="1" si="24"/>
        <v>594.49999999999989</v>
      </c>
      <c r="N74" s="179">
        <f t="shared" ca="1" si="25"/>
        <v>495.56620799338947</v>
      </c>
      <c r="O74" s="180">
        <f t="shared" ca="1" si="26"/>
        <v>87.069333757056356</v>
      </c>
      <c r="P74" s="180">
        <f t="shared" ca="1" si="27"/>
        <v>9.0599306746173269</v>
      </c>
      <c r="Q74" s="180">
        <f t="shared" ca="1" si="28"/>
        <v>2.7999785749369224</v>
      </c>
      <c r="R74" s="181">
        <f t="shared" ca="1" si="29"/>
        <v>594.49545100000012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614.52909999999997</v>
      </c>
      <c r="H75" s="182">
        <f t="shared" ca="1" si="17"/>
        <v>594.495451</v>
      </c>
      <c r="I75" s="183">
        <f t="shared" ca="1" si="20"/>
        <v>495.57</v>
      </c>
      <c r="J75" s="180">
        <f t="shared" ca="1" si="21"/>
        <v>87.07</v>
      </c>
      <c r="K75" s="180">
        <f t="shared" ca="1" si="22"/>
        <v>9.06</v>
      </c>
      <c r="L75" s="180">
        <f t="shared" ca="1" si="23"/>
        <v>2.8</v>
      </c>
      <c r="M75" s="181">
        <f t="shared" ca="1" si="24"/>
        <v>594.49999999999989</v>
      </c>
      <c r="N75" s="179">
        <f t="shared" ca="1" si="25"/>
        <v>495.56620799338947</v>
      </c>
      <c r="O75" s="180">
        <f t="shared" ca="1" si="26"/>
        <v>87.069333757056356</v>
      </c>
      <c r="P75" s="180">
        <f t="shared" ca="1" si="27"/>
        <v>9.0599306746173269</v>
      </c>
      <c r="Q75" s="180">
        <f t="shared" ca="1" si="28"/>
        <v>2.7999785749369224</v>
      </c>
      <c r="R75" s="181">
        <f t="shared" ca="1" si="29"/>
        <v>594.49545100000012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614.52909999999997</v>
      </c>
      <c r="H76" s="182">
        <f t="shared" ca="1" si="17"/>
        <v>594.495451</v>
      </c>
      <c r="I76" s="183">
        <f t="shared" ca="1" si="20"/>
        <v>495.57</v>
      </c>
      <c r="J76" s="180">
        <f t="shared" ca="1" si="21"/>
        <v>87.07</v>
      </c>
      <c r="K76" s="180">
        <f t="shared" ca="1" si="22"/>
        <v>9.06</v>
      </c>
      <c r="L76" s="180">
        <f t="shared" ca="1" si="23"/>
        <v>2.8</v>
      </c>
      <c r="M76" s="181">
        <f t="shared" ca="1" si="24"/>
        <v>594.49999999999989</v>
      </c>
      <c r="N76" s="179">
        <f t="shared" ca="1" si="25"/>
        <v>495.56620799338947</v>
      </c>
      <c r="O76" s="180">
        <f t="shared" ca="1" si="26"/>
        <v>87.069333757056356</v>
      </c>
      <c r="P76" s="180">
        <f t="shared" ca="1" si="27"/>
        <v>9.0599306746173269</v>
      </c>
      <c r="Q76" s="180">
        <f t="shared" ca="1" si="28"/>
        <v>2.7999785749369224</v>
      </c>
      <c r="R76" s="181">
        <f t="shared" ca="1" si="29"/>
        <v>594.49545100000012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668.73982899999999</v>
      </c>
      <c r="H77" s="182">
        <f t="shared" ca="1" si="17"/>
        <v>646.93891099999996</v>
      </c>
      <c r="I77" s="183">
        <f t="shared" ca="1" si="20"/>
        <v>481.19</v>
      </c>
      <c r="J77" s="180">
        <f t="shared" ca="1" si="21"/>
        <v>154.22999999999999</v>
      </c>
      <c r="K77" s="180">
        <f t="shared" ca="1" si="22"/>
        <v>8.8000000000000007</v>
      </c>
      <c r="L77" s="180">
        <f t="shared" ca="1" si="23"/>
        <v>2.71</v>
      </c>
      <c r="M77" s="181">
        <f t="shared" ca="1" si="24"/>
        <v>646.92999999999995</v>
      </c>
      <c r="N77" s="179">
        <f t="shared" ca="1" si="25"/>
        <v>481.19662804954169</v>
      </c>
      <c r="O77" s="180">
        <f t="shared" ca="1" si="26"/>
        <v>154.23212440840584</v>
      </c>
      <c r="P77" s="180">
        <f t="shared" ca="1" si="27"/>
        <v>8.8001212137325524</v>
      </c>
      <c r="Q77" s="180">
        <f t="shared" ca="1" si="28"/>
        <v>2.7100373283199111</v>
      </c>
      <c r="R77" s="181">
        <f t="shared" ca="1" si="29"/>
        <v>646.93891099999996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688.71594700000003</v>
      </c>
      <c r="H78" s="182">
        <f t="shared" ca="1" si="17"/>
        <v>666.26380700000004</v>
      </c>
      <c r="I78" s="183">
        <f t="shared" ca="1" si="20"/>
        <v>495.56</v>
      </c>
      <c r="J78" s="180">
        <f t="shared" ca="1" si="21"/>
        <v>158.84</v>
      </c>
      <c r="K78" s="180">
        <f t="shared" ca="1" si="22"/>
        <v>9.06</v>
      </c>
      <c r="L78" s="180">
        <f t="shared" ca="1" si="23"/>
        <v>2.8</v>
      </c>
      <c r="M78" s="181">
        <f t="shared" ca="1" si="24"/>
        <v>666.25999999999988</v>
      </c>
      <c r="N78" s="179">
        <f t="shared" ca="1" si="25"/>
        <v>495.56283162266993</v>
      </c>
      <c r="O78" s="180">
        <f t="shared" ca="1" si="26"/>
        <v>158.84090760946182</v>
      </c>
      <c r="P78" s="180">
        <f t="shared" ca="1" si="27"/>
        <v>9.0600517687089148</v>
      </c>
      <c r="Q78" s="180">
        <f t="shared" ca="1" si="28"/>
        <v>2.8000159991594877</v>
      </c>
      <c r="R78" s="181">
        <f t="shared" ca="1" si="29"/>
        <v>666.26380700000027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636.28359799999998</v>
      </c>
      <c r="H79" s="182">
        <f t="shared" ca="1" si="17"/>
        <v>615.540753</v>
      </c>
      <c r="I79" s="183">
        <f t="shared" ca="1" si="20"/>
        <v>456.85</v>
      </c>
      <c r="J79" s="180">
        <f t="shared" ca="1" si="21"/>
        <v>146.43</v>
      </c>
      <c r="K79" s="180">
        <f t="shared" ca="1" si="22"/>
        <v>9.3699999999999992</v>
      </c>
      <c r="L79" s="180">
        <f t="shared" ca="1" si="23"/>
        <v>2.89</v>
      </c>
      <c r="M79" s="181">
        <f t="shared" ca="1" si="24"/>
        <v>615.54</v>
      </c>
      <c r="N79" s="179">
        <f t="shared" ca="1" si="25"/>
        <v>456.85055887196614</v>
      </c>
      <c r="O79" s="180">
        <f t="shared" ca="1" si="26"/>
        <v>146.4301791301784</v>
      </c>
      <c r="P79" s="180">
        <f t="shared" ca="1" si="27"/>
        <v>9.3699999999999992</v>
      </c>
      <c r="Q79" s="180">
        <f t="shared" ca="1" si="28"/>
        <v>2.890003535383566</v>
      </c>
      <c r="R79" s="181">
        <f t="shared" ca="1" si="29"/>
        <v>615.54074153752811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522.25919999999996</v>
      </c>
      <c r="H80" s="182">
        <f t="shared" ca="1" si="17"/>
        <v>505.23354999999998</v>
      </c>
      <c r="I80" s="183">
        <f t="shared" ca="1" si="20"/>
        <v>406.3</v>
      </c>
      <c r="J80" s="180">
        <f t="shared" ca="1" si="21"/>
        <v>87.07</v>
      </c>
      <c r="K80" s="180">
        <f t="shared" ca="1" si="22"/>
        <v>9.06</v>
      </c>
      <c r="L80" s="180">
        <f t="shared" ca="1" si="23"/>
        <v>2.8</v>
      </c>
      <c r="M80" s="181">
        <f t="shared" ca="1" si="24"/>
        <v>505.23</v>
      </c>
      <c r="N80" s="179">
        <f t="shared" ca="1" si="25"/>
        <v>406.30285486807986</v>
      </c>
      <c r="O80" s="180">
        <f t="shared" ca="1" si="26"/>
        <v>87.070611797597124</v>
      </c>
      <c r="P80" s="180">
        <f t="shared" ca="1" si="27"/>
        <v>9.060063660115194</v>
      </c>
      <c r="Q80" s="180">
        <f t="shared" ca="1" si="28"/>
        <v>2.8000196742077863</v>
      </c>
      <c r="R80" s="181">
        <f t="shared" ca="1" si="29"/>
        <v>505.23354999999992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522.25919999999996</v>
      </c>
      <c r="H81" s="182">
        <f t="shared" ca="1" si="17"/>
        <v>505.23354999999998</v>
      </c>
      <c r="I81" s="183">
        <f t="shared" ca="1" si="20"/>
        <v>411.68</v>
      </c>
      <c r="J81" s="180">
        <f t="shared" ca="1" si="21"/>
        <v>82.34</v>
      </c>
      <c r="K81" s="180">
        <f t="shared" ca="1" si="22"/>
        <v>8.57</v>
      </c>
      <c r="L81" s="180">
        <f t="shared" ca="1" si="23"/>
        <v>2.64</v>
      </c>
      <c r="M81" s="181">
        <f t="shared" ca="1" si="24"/>
        <v>505.22999999999996</v>
      </c>
      <c r="N81" s="179">
        <f t="shared" ca="1" si="25"/>
        <v>411.68289267066484</v>
      </c>
      <c r="O81" s="180">
        <f t="shared" ca="1" si="26"/>
        <v>82.340578562238989</v>
      </c>
      <c r="P81" s="180">
        <f t="shared" ca="1" si="27"/>
        <v>8.5700602171288338</v>
      </c>
      <c r="Q81" s="180">
        <f t="shared" ca="1" si="28"/>
        <v>2.6400185499673419</v>
      </c>
      <c r="R81" s="181">
        <f t="shared" ca="1" si="29"/>
        <v>505.23355000000004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594.75919999999996</v>
      </c>
      <c r="H82" s="182">
        <f t="shared" ca="1" si="17"/>
        <v>575.37004999999999</v>
      </c>
      <c r="I82" s="183">
        <f t="shared" ca="1" si="20"/>
        <v>479.63</v>
      </c>
      <c r="J82" s="180">
        <f t="shared" ca="1" si="21"/>
        <v>84.26</v>
      </c>
      <c r="K82" s="180">
        <f t="shared" ca="1" si="22"/>
        <v>8.77</v>
      </c>
      <c r="L82" s="180">
        <f t="shared" ca="1" si="23"/>
        <v>2.71</v>
      </c>
      <c r="M82" s="181">
        <f t="shared" ca="1" si="24"/>
        <v>575.37</v>
      </c>
      <c r="N82" s="179">
        <f t="shared" ca="1" si="25"/>
        <v>479.63004168013623</v>
      </c>
      <c r="O82" s="180">
        <f t="shared" ca="1" si="26"/>
        <v>84.260007322244817</v>
      </c>
      <c r="P82" s="180">
        <f t="shared" ca="1" si="27"/>
        <v>8.7700007621182881</v>
      </c>
      <c r="Q82" s="180">
        <f t="shared" ca="1" si="28"/>
        <v>2.7100002355006341</v>
      </c>
      <c r="R82" s="181">
        <f t="shared" ca="1" si="29"/>
        <v>575.37004999999999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677.23295199999995</v>
      </c>
      <c r="H83" s="182">
        <f t="shared" ca="1" si="17"/>
        <v>655.15515800000003</v>
      </c>
      <c r="I83" s="183">
        <f t="shared" ca="1" si="20"/>
        <v>487.31</v>
      </c>
      <c r="J83" s="180">
        <f t="shared" ca="1" si="21"/>
        <v>156.19</v>
      </c>
      <c r="K83" s="180">
        <f t="shared" ca="1" si="22"/>
        <v>8.91</v>
      </c>
      <c r="L83" s="180">
        <f t="shared" ca="1" si="23"/>
        <v>2.75</v>
      </c>
      <c r="M83" s="181">
        <f t="shared" ca="1" si="24"/>
        <v>655.16</v>
      </c>
      <c r="N83" s="179">
        <f t="shared" ca="1" si="25"/>
        <v>487.30639850567803</v>
      </c>
      <c r="O83" s="180">
        <f t="shared" ca="1" si="26"/>
        <v>156.18884566826426</v>
      </c>
      <c r="P83" s="180">
        <f t="shared" ca="1" si="27"/>
        <v>8.9099341501007405</v>
      </c>
      <c r="Q83" s="180">
        <f t="shared" ca="1" si="28"/>
        <v>2.7499796759570185</v>
      </c>
      <c r="R83" s="181">
        <f t="shared" ca="1" si="29"/>
        <v>655.15515800000003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688.71594700000003</v>
      </c>
      <c r="H84" s="182">
        <f t="shared" ca="1" si="17"/>
        <v>666.26380700000004</v>
      </c>
      <c r="I84" s="183">
        <f t="shared" ca="1" si="20"/>
        <v>495.56</v>
      </c>
      <c r="J84" s="180">
        <f t="shared" ca="1" si="21"/>
        <v>158.84</v>
      </c>
      <c r="K84" s="180">
        <f t="shared" ca="1" si="22"/>
        <v>9.06</v>
      </c>
      <c r="L84" s="180">
        <f t="shared" ca="1" si="23"/>
        <v>2.8</v>
      </c>
      <c r="M84" s="181">
        <f t="shared" ca="1" si="24"/>
        <v>666.25999999999988</v>
      </c>
      <c r="N84" s="179">
        <f t="shared" ca="1" si="25"/>
        <v>495.56283162266993</v>
      </c>
      <c r="O84" s="180">
        <f t="shared" ca="1" si="26"/>
        <v>158.84090760946182</v>
      </c>
      <c r="P84" s="180">
        <f t="shared" ca="1" si="27"/>
        <v>9.0600517687089148</v>
      </c>
      <c r="Q84" s="180">
        <f t="shared" ca="1" si="28"/>
        <v>2.8000159991594877</v>
      </c>
      <c r="R84" s="181">
        <f t="shared" ca="1" si="29"/>
        <v>666.26380700000027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627.69894199999999</v>
      </c>
      <c r="H85" s="182">
        <f t="shared" ca="1" si="17"/>
        <v>607.23595599999999</v>
      </c>
      <c r="I85" s="183">
        <f t="shared" ca="1" si="20"/>
        <v>506.19</v>
      </c>
      <c r="J85" s="180">
        <f t="shared" ca="1" si="21"/>
        <v>88.93</v>
      </c>
      <c r="K85" s="180">
        <f t="shared" ca="1" si="22"/>
        <v>9.26</v>
      </c>
      <c r="L85" s="180">
        <f t="shared" ca="1" si="23"/>
        <v>2.86</v>
      </c>
      <c r="M85" s="181">
        <f t="shared" ca="1" si="24"/>
        <v>607.24</v>
      </c>
      <c r="N85" s="179">
        <f t="shared" ca="1" si="25"/>
        <v>506.18662895665631</v>
      </c>
      <c r="O85" s="180">
        <f t="shared" ca="1" si="26"/>
        <v>88.929407758184581</v>
      </c>
      <c r="P85" s="180">
        <f t="shared" ca="1" si="27"/>
        <v>9.2599383317304511</v>
      </c>
      <c r="Q85" s="180">
        <f t="shared" ca="1" si="28"/>
        <v>2.8599809534286278</v>
      </c>
      <c r="R85" s="181">
        <f t="shared" ca="1" si="29"/>
        <v>607.23595599999999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614.52909999999997</v>
      </c>
      <c r="H86" s="182">
        <f t="shared" ca="1" si="17"/>
        <v>594.495451</v>
      </c>
      <c r="I86" s="183">
        <f t="shared" ca="1" si="20"/>
        <v>495.57</v>
      </c>
      <c r="J86" s="180">
        <f t="shared" ca="1" si="21"/>
        <v>87.07</v>
      </c>
      <c r="K86" s="180">
        <f t="shared" ca="1" si="22"/>
        <v>9.06</v>
      </c>
      <c r="L86" s="180">
        <f t="shared" ca="1" si="23"/>
        <v>2.8</v>
      </c>
      <c r="M86" s="181">
        <f t="shared" ca="1" si="24"/>
        <v>594.49999999999989</v>
      </c>
      <c r="N86" s="179">
        <f t="shared" ca="1" si="25"/>
        <v>495.56620799338947</v>
      </c>
      <c r="O86" s="180">
        <f t="shared" ca="1" si="26"/>
        <v>87.069333757056356</v>
      </c>
      <c r="P86" s="180">
        <f t="shared" ca="1" si="27"/>
        <v>9.0599306746173269</v>
      </c>
      <c r="Q86" s="180">
        <f t="shared" ca="1" si="28"/>
        <v>2.7999785749369224</v>
      </c>
      <c r="R86" s="181">
        <f t="shared" ca="1" si="29"/>
        <v>594.49545100000012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614.52909999999997</v>
      </c>
      <c r="H87" s="182">
        <f t="shared" ca="1" si="17"/>
        <v>594.495451</v>
      </c>
      <c r="I87" s="183">
        <f t="shared" ca="1" si="20"/>
        <v>495.57</v>
      </c>
      <c r="J87" s="180">
        <f t="shared" ca="1" si="21"/>
        <v>87.07</v>
      </c>
      <c r="K87" s="180">
        <f t="shared" ca="1" si="22"/>
        <v>9.06</v>
      </c>
      <c r="L87" s="180">
        <f t="shared" ca="1" si="23"/>
        <v>2.8</v>
      </c>
      <c r="M87" s="181">
        <f t="shared" ca="1" si="24"/>
        <v>594.49999999999989</v>
      </c>
      <c r="N87" s="179">
        <f t="shared" ca="1" si="25"/>
        <v>495.56620799338947</v>
      </c>
      <c r="O87" s="180">
        <f t="shared" ca="1" si="26"/>
        <v>87.069333757056356</v>
      </c>
      <c r="P87" s="180">
        <f t="shared" ca="1" si="27"/>
        <v>9.0599306746173269</v>
      </c>
      <c r="Q87" s="180">
        <f t="shared" ca="1" si="28"/>
        <v>2.7999785749369224</v>
      </c>
      <c r="R87" s="181">
        <f t="shared" ca="1" si="29"/>
        <v>594.49545100000012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614.52909999999997</v>
      </c>
      <c r="H88" s="182">
        <f t="shared" ca="1" si="17"/>
        <v>594.495451</v>
      </c>
      <c r="I88" s="183">
        <f t="shared" ca="1" si="20"/>
        <v>495.57</v>
      </c>
      <c r="J88" s="180">
        <f t="shared" ca="1" si="21"/>
        <v>87.07</v>
      </c>
      <c r="K88" s="180">
        <f t="shared" ca="1" si="22"/>
        <v>9.06</v>
      </c>
      <c r="L88" s="180">
        <f t="shared" ca="1" si="23"/>
        <v>2.8</v>
      </c>
      <c r="M88" s="181">
        <f t="shared" ca="1" si="24"/>
        <v>594.49999999999989</v>
      </c>
      <c r="N88" s="179">
        <f t="shared" ca="1" si="25"/>
        <v>495.56620799338947</v>
      </c>
      <c r="O88" s="180">
        <f t="shared" ca="1" si="26"/>
        <v>87.069333757056356</v>
      </c>
      <c r="P88" s="180">
        <f t="shared" ca="1" si="27"/>
        <v>9.0599306746173269</v>
      </c>
      <c r="Q88" s="180">
        <f t="shared" ca="1" si="28"/>
        <v>2.7999785749369224</v>
      </c>
      <c r="R88" s="181">
        <f t="shared" ca="1" si="29"/>
        <v>594.49545100000012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614.52909999999997</v>
      </c>
      <c r="H89" s="182">
        <f t="shared" ca="1" si="17"/>
        <v>594.495451</v>
      </c>
      <c r="I89" s="183">
        <f t="shared" ca="1" si="20"/>
        <v>495.57</v>
      </c>
      <c r="J89" s="180">
        <f t="shared" ca="1" si="21"/>
        <v>87.07</v>
      </c>
      <c r="K89" s="180">
        <f t="shared" ca="1" si="22"/>
        <v>9.06</v>
      </c>
      <c r="L89" s="180">
        <f t="shared" ca="1" si="23"/>
        <v>2.8</v>
      </c>
      <c r="M89" s="181">
        <f t="shared" ca="1" si="24"/>
        <v>594.49999999999989</v>
      </c>
      <c r="N89" s="179">
        <f t="shared" ca="1" si="25"/>
        <v>495.56620799338947</v>
      </c>
      <c r="O89" s="180">
        <f t="shared" ca="1" si="26"/>
        <v>87.069333757056356</v>
      </c>
      <c r="P89" s="180">
        <f t="shared" ca="1" si="27"/>
        <v>9.0599306746173269</v>
      </c>
      <c r="Q89" s="180">
        <f t="shared" ca="1" si="28"/>
        <v>2.7999785749369224</v>
      </c>
      <c r="R89" s="181">
        <f t="shared" ca="1" si="29"/>
        <v>594.49545100000012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614.52909999999997</v>
      </c>
      <c r="H90" s="182">
        <f t="shared" ca="1" si="17"/>
        <v>594.495451</v>
      </c>
      <c r="I90" s="183">
        <f t="shared" ca="1" si="20"/>
        <v>495.57</v>
      </c>
      <c r="J90" s="180">
        <f t="shared" ca="1" si="21"/>
        <v>87.07</v>
      </c>
      <c r="K90" s="180">
        <f t="shared" ca="1" si="22"/>
        <v>9.06</v>
      </c>
      <c r="L90" s="180">
        <f t="shared" ca="1" si="23"/>
        <v>2.8</v>
      </c>
      <c r="M90" s="181">
        <f t="shared" ca="1" si="24"/>
        <v>594.49999999999989</v>
      </c>
      <c r="N90" s="179">
        <f t="shared" ca="1" si="25"/>
        <v>495.56620799338947</v>
      </c>
      <c r="O90" s="180">
        <f t="shared" ca="1" si="26"/>
        <v>87.069333757056356</v>
      </c>
      <c r="P90" s="180">
        <f t="shared" ca="1" si="27"/>
        <v>9.0599306746173269</v>
      </c>
      <c r="Q90" s="180">
        <f t="shared" ca="1" si="28"/>
        <v>2.7999785749369224</v>
      </c>
      <c r="R90" s="181">
        <f t="shared" ca="1" si="29"/>
        <v>594.49545100000012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614.52909999999997</v>
      </c>
      <c r="H91" s="182">
        <f t="shared" ca="1" si="17"/>
        <v>594.495451</v>
      </c>
      <c r="I91" s="183">
        <f t="shared" ca="1" si="20"/>
        <v>495.57</v>
      </c>
      <c r="J91" s="180">
        <f t="shared" ca="1" si="21"/>
        <v>87.07</v>
      </c>
      <c r="K91" s="180">
        <f t="shared" ca="1" si="22"/>
        <v>9.06</v>
      </c>
      <c r="L91" s="180">
        <f t="shared" ca="1" si="23"/>
        <v>2.8</v>
      </c>
      <c r="M91" s="181">
        <f t="shared" ca="1" si="24"/>
        <v>594.49999999999989</v>
      </c>
      <c r="N91" s="179">
        <f t="shared" ca="1" si="25"/>
        <v>495.56620799338947</v>
      </c>
      <c r="O91" s="180">
        <f t="shared" ca="1" si="26"/>
        <v>87.069333757056356</v>
      </c>
      <c r="P91" s="180">
        <f t="shared" ca="1" si="27"/>
        <v>9.0599306746173269</v>
      </c>
      <c r="Q91" s="180">
        <f t="shared" ca="1" si="28"/>
        <v>2.7999785749369224</v>
      </c>
      <c r="R91" s="181">
        <f t="shared" ca="1" si="29"/>
        <v>594.49545100000012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614.52909999999997</v>
      </c>
      <c r="H92" s="182">
        <f t="shared" ca="1" si="17"/>
        <v>594.495451</v>
      </c>
      <c r="I92" s="183">
        <f t="shared" ca="1" si="20"/>
        <v>495.57</v>
      </c>
      <c r="J92" s="180">
        <f t="shared" ca="1" si="21"/>
        <v>87.07</v>
      </c>
      <c r="K92" s="180">
        <f t="shared" ca="1" si="22"/>
        <v>9.06</v>
      </c>
      <c r="L92" s="180">
        <f t="shared" ca="1" si="23"/>
        <v>2.8</v>
      </c>
      <c r="M92" s="181">
        <f t="shared" ca="1" si="24"/>
        <v>594.49999999999989</v>
      </c>
      <c r="N92" s="179">
        <f t="shared" ca="1" si="25"/>
        <v>495.56620799338947</v>
      </c>
      <c r="O92" s="180">
        <f t="shared" ca="1" si="26"/>
        <v>87.069333757056356</v>
      </c>
      <c r="P92" s="180">
        <f t="shared" ca="1" si="27"/>
        <v>9.0599306746173269</v>
      </c>
      <c r="Q92" s="180">
        <f t="shared" ca="1" si="28"/>
        <v>2.7999785749369224</v>
      </c>
      <c r="R92" s="181">
        <f t="shared" ca="1" si="29"/>
        <v>594.49545100000012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669.73771199999999</v>
      </c>
      <c r="H93" s="182">
        <f t="shared" ca="1" si="17"/>
        <v>647.90426300000001</v>
      </c>
      <c r="I93" s="183">
        <f t="shared" ca="1" si="20"/>
        <v>481.91</v>
      </c>
      <c r="J93" s="180">
        <f t="shared" ca="1" si="21"/>
        <v>154.46</v>
      </c>
      <c r="K93" s="180">
        <f t="shared" ca="1" si="22"/>
        <v>8.81</v>
      </c>
      <c r="L93" s="180">
        <f t="shared" ca="1" si="23"/>
        <v>2.72</v>
      </c>
      <c r="M93" s="181">
        <f t="shared" ca="1" si="24"/>
        <v>647.9</v>
      </c>
      <c r="N93" s="179">
        <f t="shared" ca="1" si="25"/>
        <v>481.91317083242791</v>
      </c>
      <c r="O93" s="180">
        <f t="shared" ca="1" si="26"/>
        <v>154.46101630341104</v>
      </c>
      <c r="P93" s="180">
        <f t="shared" ca="1" si="27"/>
        <v>8.8100579673252053</v>
      </c>
      <c r="Q93" s="180">
        <f t="shared" ca="1" si="28"/>
        <v>2.7200178968359316</v>
      </c>
      <c r="R93" s="181">
        <f t="shared" ca="1" si="29"/>
        <v>647.90426300000001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688.71594700000003</v>
      </c>
      <c r="H94" s="182">
        <f t="shared" ca="1" si="17"/>
        <v>666.26380700000004</v>
      </c>
      <c r="I94" s="183">
        <f t="shared" ca="1" si="20"/>
        <v>495.56</v>
      </c>
      <c r="J94" s="180">
        <f t="shared" ca="1" si="21"/>
        <v>158.84</v>
      </c>
      <c r="K94" s="180">
        <f t="shared" ca="1" si="22"/>
        <v>9.06</v>
      </c>
      <c r="L94" s="180">
        <f t="shared" ca="1" si="23"/>
        <v>2.8</v>
      </c>
      <c r="M94" s="181">
        <f t="shared" ca="1" si="24"/>
        <v>666.25999999999988</v>
      </c>
      <c r="N94" s="179">
        <f t="shared" ca="1" si="25"/>
        <v>495.56283162266993</v>
      </c>
      <c r="O94" s="180">
        <f t="shared" ca="1" si="26"/>
        <v>158.84090760946182</v>
      </c>
      <c r="P94" s="180">
        <f t="shared" ca="1" si="27"/>
        <v>9.0600517687089148</v>
      </c>
      <c r="Q94" s="180">
        <f t="shared" ca="1" si="28"/>
        <v>2.8000159991594877</v>
      </c>
      <c r="R94" s="181">
        <f t="shared" ca="1" si="29"/>
        <v>666.26380700000027</v>
      </c>
      <c r="W94" s="46"/>
      <c r="X94" s="46">
        <v>94</v>
      </c>
    </row>
    <row r="95" spans="1:24">
      <c r="A95" s="61" t="s">
        <v>137</v>
      </c>
      <c r="B95" s="174">
        <f t="shared" ca="1" si="18"/>
        <v>688.71594700000003</v>
      </c>
      <c r="C95" s="179">
        <f t="shared" ca="1" si="19"/>
        <v>512.27672525309299</v>
      </c>
      <c r="D95" s="180">
        <f t="shared" ca="1" si="19"/>
        <v>164.15771584957341</v>
      </c>
      <c r="E95" s="180">
        <f t="shared" ca="1" si="19"/>
        <v>9.3589708994554925</v>
      </c>
      <c r="F95" s="181">
        <f t="shared" ca="1" si="19"/>
        <v>2.9225349978782731</v>
      </c>
      <c r="G95" s="182">
        <f t="shared" ca="1" si="16"/>
        <v>688.71594700000003</v>
      </c>
      <c r="H95" s="182">
        <f t="shared" ca="1" si="17"/>
        <v>666.26380700000004</v>
      </c>
      <c r="I95" s="183">
        <f t="shared" ca="1" si="20"/>
        <v>495.56</v>
      </c>
      <c r="J95" s="180">
        <f t="shared" ca="1" si="21"/>
        <v>158.84</v>
      </c>
      <c r="K95" s="180">
        <f t="shared" ca="1" si="22"/>
        <v>9.06</v>
      </c>
      <c r="L95" s="180">
        <f t="shared" ca="1" si="23"/>
        <v>2.8</v>
      </c>
      <c r="M95" s="181">
        <f t="shared" ca="1" si="24"/>
        <v>666.25999999999988</v>
      </c>
      <c r="N95" s="179">
        <f t="shared" ca="1" si="25"/>
        <v>495.56283162266993</v>
      </c>
      <c r="O95" s="180">
        <f t="shared" ca="1" si="26"/>
        <v>158.84090760946182</v>
      </c>
      <c r="P95" s="180">
        <f t="shared" ca="1" si="27"/>
        <v>9.0600517687089148</v>
      </c>
      <c r="Q95" s="180">
        <f t="shared" ca="1" si="28"/>
        <v>2.8000159991594877</v>
      </c>
      <c r="R95" s="181">
        <f t="shared" ca="1" si="29"/>
        <v>666.26380700000027</v>
      </c>
      <c r="W95" s="46"/>
      <c r="X95" s="46">
        <v>95</v>
      </c>
    </row>
    <row r="96" spans="1:24">
      <c r="A96" s="61" t="s">
        <v>138</v>
      </c>
      <c r="B96" s="174">
        <f t="shared" ca="1" si="18"/>
        <v>688.71594700000003</v>
      </c>
      <c r="C96" s="179">
        <f t="shared" ca="1" si="19"/>
        <v>512.27672525309299</v>
      </c>
      <c r="D96" s="180">
        <f t="shared" ca="1" si="19"/>
        <v>164.15771584957341</v>
      </c>
      <c r="E96" s="180">
        <f t="shared" ca="1" si="19"/>
        <v>9.3589708994554925</v>
      </c>
      <c r="F96" s="181">
        <f t="shared" ca="1" si="19"/>
        <v>2.9225349978782731</v>
      </c>
      <c r="G96" s="182">
        <f t="shared" ca="1" si="16"/>
        <v>688.71594700000003</v>
      </c>
      <c r="H96" s="182">
        <f t="shared" ca="1" si="17"/>
        <v>666.26380700000004</v>
      </c>
      <c r="I96" s="183">
        <f t="shared" ca="1" si="20"/>
        <v>495.56</v>
      </c>
      <c r="J96" s="180">
        <f t="shared" ca="1" si="21"/>
        <v>158.84</v>
      </c>
      <c r="K96" s="180">
        <f t="shared" ca="1" si="22"/>
        <v>9.06</v>
      </c>
      <c r="L96" s="180">
        <f t="shared" ca="1" si="23"/>
        <v>2.8</v>
      </c>
      <c r="M96" s="181">
        <f t="shared" ca="1" si="24"/>
        <v>666.25999999999988</v>
      </c>
      <c r="N96" s="179">
        <f t="shared" ca="1" si="25"/>
        <v>495.56283162266993</v>
      </c>
      <c r="O96" s="180">
        <f t="shared" ca="1" si="26"/>
        <v>158.84090760946182</v>
      </c>
      <c r="P96" s="180">
        <f t="shared" ca="1" si="27"/>
        <v>9.0600517687089148</v>
      </c>
      <c r="Q96" s="180">
        <f t="shared" ca="1" si="28"/>
        <v>2.8000159991594877</v>
      </c>
      <c r="R96" s="181">
        <f t="shared" ca="1" si="29"/>
        <v>666.26380700000027</v>
      </c>
      <c r="W96" s="46"/>
      <c r="X96" s="46">
        <v>96</v>
      </c>
    </row>
    <row r="97" spans="1:24">
      <c r="A97" s="61" t="s">
        <v>139</v>
      </c>
      <c r="B97" s="174">
        <f t="shared" ca="1" si="18"/>
        <v>688.71594700000003</v>
      </c>
      <c r="C97" s="179">
        <f t="shared" ca="1" si="19"/>
        <v>512.27672525309299</v>
      </c>
      <c r="D97" s="180">
        <f t="shared" ca="1" si="19"/>
        <v>164.15771584957341</v>
      </c>
      <c r="E97" s="180">
        <f t="shared" ca="1" si="19"/>
        <v>9.3589708994554925</v>
      </c>
      <c r="F97" s="181">
        <f t="shared" ca="1" si="19"/>
        <v>2.9225349978782731</v>
      </c>
      <c r="G97" s="182">
        <f t="shared" ca="1" si="16"/>
        <v>688.71594700000003</v>
      </c>
      <c r="H97" s="182">
        <f t="shared" ca="1" si="17"/>
        <v>666.26380700000004</v>
      </c>
      <c r="I97" s="183">
        <f t="shared" ca="1" si="20"/>
        <v>495.56</v>
      </c>
      <c r="J97" s="180">
        <f t="shared" ca="1" si="21"/>
        <v>158.84</v>
      </c>
      <c r="K97" s="180">
        <f t="shared" ca="1" si="22"/>
        <v>9.06</v>
      </c>
      <c r="L97" s="180">
        <f t="shared" ca="1" si="23"/>
        <v>2.8</v>
      </c>
      <c r="M97" s="181">
        <f t="shared" ca="1" si="24"/>
        <v>666.25999999999988</v>
      </c>
      <c r="N97" s="179">
        <f t="shared" ca="1" si="25"/>
        <v>495.56283162266993</v>
      </c>
      <c r="O97" s="180">
        <f t="shared" ca="1" si="26"/>
        <v>158.84090760946182</v>
      </c>
      <c r="P97" s="180">
        <f t="shared" ca="1" si="27"/>
        <v>9.0600517687089148</v>
      </c>
      <c r="Q97" s="180">
        <f t="shared" ca="1" si="28"/>
        <v>2.8000159991594877</v>
      </c>
      <c r="R97" s="181">
        <f t="shared" ca="1" si="29"/>
        <v>666.26380700000027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688.71594700000003</v>
      </c>
      <c r="C98" s="184">
        <f t="shared" ca="1" si="19"/>
        <v>512.27672525309299</v>
      </c>
      <c r="D98" s="185">
        <f t="shared" ca="1" si="19"/>
        <v>164.15771584957341</v>
      </c>
      <c r="E98" s="185">
        <f t="shared" ca="1" si="19"/>
        <v>9.3589708994554925</v>
      </c>
      <c r="F98" s="186">
        <f t="shared" ca="1" si="19"/>
        <v>2.9225349978782731</v>
      </c>
      <c r="G98" s="187">
        <f t="shared" ca="1" si="16"/>
        <v>688.71594700000003</v>
      </c>
      <c r="H98" s="187">
        <f t="shared" ca="1" si="17"/>
        <v>666.26380700000004</v>
      </c>
      <c r="I98" s="188">
        <f t="shared" ca="1" si="20"/>
        <v>495.56</v>
      </c>
      <c r="J98" s="185">
        <f t="shared" ca="1" si="21"/>
        <v>158.84</v>
      </c>
      <c r="K98" s="185">
        <f t="shared" ca="1" si="22"/>
        <v>9.06</v>
      </c>
      <c r="L98" s="185">
        <f t="shared" ca="1" si="23"/>
        <v>2.8</v>
      </c>
      <c r="M98" s="186">
        <f t="shared" ca="1" si="24"/>
        <v>666.25999999999988</v>
      </c>
      <c r="N98" s="184">
        <f t="shared" ca="1" si="25"/>
        <v>495.56283162266993</v>
      </c>
      <c r="O98" s="185">
        <f t="shared" ca="1" si="26"/>
        <v>158.84090760946182</v>
      </c>
      <c r="P98" s="185">
        <f t="shared" ca="1" si="27"/>
        <v>9.0600517687089148</v>
      </c>
      <c r="Q98" s="185">
        <f t="shared" ca="1" si="28"/>
        <v>2.8000159991594877</v>
      </c>
      <c r="R98" s="186">
        <f t="shared" ca="1" si="29"/>
        <v>666.26380700000027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16.529182727999967</v>
      </c>
      <c r="C99" s="56">
        <f t="shared" ref="C99:R99" ca="1" si="30">SUM(C3:C98)/4000</f>
        <v>12.294641406074222</v>
      </c>
      <c r="D99" s="54">
        <f t="shared" ca="1" si="30"/>
        <v>3.9397851803897588</v>
      </c>
      <c r="E99" s="54">
        <f t="shared" ca="1" si="30"/>
        <v>0.22461530158693152</v>
      </c>
      <c r="F99" s="55">
        <f t="shared" ca="1" si="30"/>
        <v>7.0140839949078618E-2</v>
      </c>
      <c r="G99" s="59">
        <f t="shared" ca="1" si="30"/>
        <v>11.910304500999992</v>
      </c>
      <c r="H99" s="59">
        <f t="shared" ca="1" si="30"/>
        <v>11.522028570250004</v>
      </c>
      <c r="I99" s="171">
        <f t="shared" ca="1" si="30"/>
        <v>8.7841174999999971</v>
      </c>
      <c r="J99" s="54">
        <f t="shared" ca="1" si="30"/>
        <v>2.4900899999999981</v>
      </c>
      <c r="K99" s="54">
        <f t="shared" ca="1" si="30"/>
        <v>0.18082749999999972</v>
      </c>
      <c r="L99" s="54">
        <f t="shared" ca="1" si="30"/>
        <v>6.7105000000000095E-2</v>
      </c>
      <c r="M99" s="55">
        <f t="shared" ca="1" si="30"/>
        <v>11.522140000000007</v>
      </c>
      <c r="N99" s="56">
        <f t="shared" ca="1" si="30"/>
        <v>8.7840342802786537</v>
      </c>
      <c r="O99" s="54">
        <f t="shared" ca="1" si="30"/>
        <v>2.4900642096664103</v>
      </c>
      <c r="P99" s="54">
        <f t="shared" ca="1" si="30"/>
        <v>0.18082597274291379</v>
      </c>
      <c r="Q99" s="54">
        <f t="shared" ca="1" si="30"/>
        <v>6.7104104696410941E-2</v>
      </c>
      <c r="R99" s="55">
        <f t="shared" ca="1" si="30"/>
        <v>11.522028567384387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-2.8316226699303115E-3</v>
      </c>
      <c r="L3" s="24">
        <f>BRPL_EOD!L3-BRPL_ISGS_exbus!L3</f>
        <v>-1.4931796496142624E-5</v>
      </c>
      <c r="M3" s="24">
        <f>BRPL_EOD!M3-BRPL_ISGS_exbus!M3</f>
        <v>-1.308697092341049E-3</v>
      </c>
      <c r="N3" s="24">
        <f>BRPL_EOD!N3-BRPL_ISGS_exbus!N3</f>
        <v>-2.2980103058500845E-3</v>
      </c>
      <c r="O3" s="24">
        <f>BRPL_EOD!O3-BRPL_ISGS_exbus!O3</f>
        <v>-1.8719470392625226E-3</v>
      </c>
      <c r="P3" s="24">
        <f>BRPL_EOD!P3-BRPL_ISGS_exbus!P3</f>
        <v>-2.0174126404306492E-3</v>
      </c>
      <c r="Q3" s="24">
        <f>BRPL_EOD!Q3-BRPL_ISGS_exbus!Q3</f>
        <v>-7.2575239835437344E-4</v>
      </c>
      <c r="R3" s="24">
        <f>BRPL_EOD!R3-BRPL_ISGS_exbus!R3</f>
        <v>5.238531983433603E-3</v>
      </c>
      <c r="S3" s="24">
        <f>BRPL_EOD!S3-BRPL_ISGS_exbus!S3</f>
        <v>5.3110093457942043E-3</v>
      </c>
      <c r="T3" s="24">
        <f>BRPL_EOD!T3-BRPL_ISGS_exbus!T3</f>
        <v>3.4858862876263608E-4</v>
      </c>
      <c r="U3" s="24">
        <f>BRPL_EOD!U3-BRPL_ISGS_exbus!U3</f>
        <v>7.2528602825627786E-4</v>
      </c>
      <c r="V3" s="24">
        <f>BRPL_EOD!V3-BRPL_ISGS_exbus!V3</f>
        <v>2.0877164869030906E-3</v>
      </c>
      <c r="W3" s="24">
        <f>BRPL_EOD!W3-BRPL_ISGS_exbus!W3</f>
        <v>1.0332032954796233E-2</v>
      </c>
      <c r="X3" s="24">
        <f>BRPL_EOD!X3-BRPL_ISGS_exbus!X3</f>
        <v>-1.4401782067494651E-3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-2.8316226699303115E-3</v>
      </c>
      <c r="L4" s="24">
        <f>BRPL_EOD!L4-BRPL_ISGS_exbus!L4</f>
        <v>-1.4931796496142624E-5</v>
      </c>
      <c r="M4" s="24">
        <f>BRPL_EOD!M4-BRPL_ISGS_exbus!M4</f>
        <v>-1.308697092341049E-3</v>
      </c>
      <c r="N4" s="24">
        <f>BRPL_EOD!N4-BRPL_ISGS_exbus!N4</f>
        <v>-2.2980103058500845E-3</v>
      </c>
      <c r="O4" s="24">
        <f>BRPL_EOD!O4-BRPL_ISGS_exbus!O4</f>
        <v>-1.8719470392625226E-3</v>
      </c>
      <c r="P4" s="24">
        <f>BRPL_EOD!P4-BRPL_ISGS_exbus!P4</f>
        <v>-2.0174126404306492E-3</v>
      </c>
      <c r="Q4" s="24">
        <f>BRPL_EOD!Q4-BRPL_ISGS_exbus!Q4</f>
        <v>-9.9614801279024334E-4</v>
      </c>
      <c r="R4" s="24">
        <f>BRPL_EOD!R4-BRPL_ISGS_exbus!R4</f>
        <v>5.238531983433603E-3</v>
      </c>
      <c r="S4" s="24">
        <f>BRPL_EOD!S4-BRPL_ISGS_exbus!S4</f>
        <v>5.3110093457942043E-3</v>
      </c>
      <c r="T4" s="24">
        <f>BRPL_EOD!T4-BRPL_ISGS_exbus!T4</f>
        <v>3.4858862876263608E-4</v>
      </c>
      <c r="U4" s="24">
        <f>BRPL_EOD!U4-BRPL_ISGS_exbus!U4</f>
        <v>-5.4560580556284322E-4</v>
      </c>
      <c r="V4" s="24">
        <f>BRPL_EOD!V4-BRPL_ISGS_exbus!V4</f>
        <v>-1.6766015907441201E-3</v>
      </c>
      <c r="W4" s="24">
        <f>BRPL_EOD!W4-BRPL_ISGS_exbus!W4</f>
        <v>1.0332032954796233E-2</v>
      </c>
      <c r="X4" s="24">
        <f>BRPL_EOD!X4-BRPL_ISGS_exbus!X4</f>
        <v>-1.4401782067494651E-3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-2.8316226699303115E-3</v>
      </c>
      <c r="L5" s="24">
        <f>BRPL_EOD!L5-BRPL_ISGS_exbus!L5</f>
        <v>-1.4931796496142624E-5</v>
      </c>
      <c r="M5" s="24">
        <f>BRPL_EOD!M5-BRPL_ISGS_exbus!M5</f>
        <v>-1.308697092341049E-3</v>
      </c>
      <c r="N5" s="24">
        <f>BRPL_EOD!N5-BRPL_ISGS_exbus!N5</f>
        <v>-2.2980103058500845E-3</v>
      </c>
      <c r="O5" s="24">
        <f>BRPL_EOD!O5-BRPL_ISGS_exbus!O5</f>
        <v>-1.8719470392625226E-3</v>
      </c>
      <c r="P5" s="24">
        <f>BRPL_EOD!P5-BRPL_ISGS_exbus!P5</f>
        <v>-2.0174126404306492E-3</v>
      </c>
      <c r="Q5" s="24">
        <f>BRPL_EOD!Q5-BRPL_ISGS_exbus!Q5</f>
        <v>-9.9614801279024334E-4</v>
      </c>
      <c r="R5" s="24">
        <f>BRPL_EOD!R5-BRPL_ISGS_exbus!R5</f>
        <v>5.238531983433603E-3</v>
      </c>
      <c r="S5" s="24">
        <f>BRPL_EOD!S5-BRPL_ISGS_exbus!S5</f>
        <v>5.3110093457942043E-3</v>
      </c>
      <c r="T5" s="24">
        <f>BRPL_EOD!T5-BRPL_ISGS_exbus!T5</f>
        <v>3.4858862876263608E-4</v>
      </c>
      <c r="U5" s="24">
        <f>BRPL_EOD!U5-BRPL_ISGS_exbus!U5</f>
        <v>1.0182059037049385E-3</v>
      </c>
      <c r="V5" s="24">
        <f>BRPL_EOD!V5-BRPL_ISGS_exbus!V5</f>
        <v>-1.6766015907441201E-3</v>
      </c>
      <c r="W5" s="24">
        <f>BRPL_EOD!W5-BRPL_ISGS_exbus!W5</f>
        <v>1.0332032954796233E-2</v>
      </c>
      <c r="X5" s="24">
        <f>BRPL_EOD!X5-BRPL_ISGS_exbus!X5</f>
        <v>-1.4401782067494651E-3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-2.8316226699303115E-3</v>
      </c>
      <c r="L6" s="24">
        <f>BRPL_EOD!L6-BRPL_ISGS_exbus!L6</f>
        <v>-1.4931796496142624E-5</v>
      </c>
      <c r="M6" s="24">
        <f>BRPL_EOD!M6-BRPL_ISGS_exbus!M6</f>
        <v>-1.308697092341049E-3</v>
      </c>
      <c r="N6" s="24">
        <f>BRPL_EOD!N6-BRPL_ISGS_exbus!N6</f>
        <v>-2.2980103058500845E-3</v>
      </c>
      <c r="O6" s="24">
        <f>BRPL_EOD!O6-BRPL_ISGS_exbus!O6</f>
        <v>-1.8719470392625226E-3</v>
      </c>
      <c r="P6" s="24">
        <f>BRPL_EOD!P6-BRPL_ISGS_exbus!P6</f>
        <v>-2.0174126404306492E-3</v>
      </c>
      <c r="Q6" s="24">
        <f>BRPL_EOD!Q6-BRPL_ISGS_exbus!Q6</f>
        <v>-9.9614801279024334E-4</v>
      </c>
      <c r="R6" s="24">
        <f>BRPL_EOD!R6-BRPL_ISGS_exbus!R6</f>
        <v>5.238531983433603E-3</v>
      </c>
      <c r="S6" s="24">
        <f>BRPL_EOD!S6-BRPL_ISGS_exbus!S6</f>
        <v>5.3110093457942043E-3</v>
      </c>
      <c r="T6" s="24">
        <f>BRPL_EOD!T6-BRPL_ISGS_exbus!T6</f>
        <v>3.4858862876263608E-4</v>
      </c>
      <c r="U6" s="24">
        <f>BRPL_EOD!U6-BRPL_ISGS_exbus!U6</f>
        <v>1.2977119359192102E-4</v>
      </c>
      <c r="V6" s="24">
        <f>BRPL_EOD!V6-BRPL_ISGS_exbus!V6</f>
        <v>-1.6766015907441201E-3</v>
      </c>
      <c r="W6" s="24">
        <f>BRPL_EOD!W6-BRPL_ISGS_exbus!W6</f>
        <v>1.0332032954796233E-2</v>
      </c>
      <c r="X6" s="24">
        <f>BRPL_EOD!X6-BRPL_ISGS_exbus!X6</f>
        <v>-1.4401782067494651E-3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-2.8316226699303115E-3</v>
      </c>
      <c r="L7" s="24">
        <f>BRPL_EOD!L7-BRPL_ISGS_exbus!L7</f>
        <v>-1.4931796496142624E-5</v>
      </c>
      <c r="M7" s="24">
        <f>BRPL_EOD!M7-BRPL_ISGS_exbus!M7</f>
        <v>-1.308697092341049E-3</v>
      </c>
      <c r="N7" s="24">
        <f>BRPL_EOD!N7-BRPL_ISGS_exbus!N7</f>
        <v>-2.2980103058500845E-3</v>
      </c>
      <c r="O7" s="24">
        <f>BRPL_EOD!O7-BRPL_ISGS_exbus!O7</f>
        <v>-1.8719470392625226E-3</v>
      </c>
      <c r="P7" s="24">
        <f>BRPL_EOD!P7-BRPL_ISGS_exbus!P7</f>
        <v>-2.0174126404306492E-3</v>
      </c>
      <c r="Q7" s="24">
        <f>BRPL_EOD!Q7-BRPL_ISGS_exbus!Q7</f>
        <v>-9.9614801279024334E-4</v>
      </c>
      <c r="R7" s="24">
        <f>BRPL_EOD!R7-BRPL_ISGS_exbus!R7</f>
        <v>5.238531983433603E-3</v>
      </c>
      <c r="S7" s="24">
        <f>BRPL_EOD!S7-BRPL_ISGS_exbus!S7</f>
        <v>5.3110093457942043E-3</v>
      </c>
      <c r="T7" s="24">
        <f>BRPL_EOD!T7-BRPL_ISGS_exbus!T7</f>
        <v>3.4858862876263608E-4</v>
      </c>
      <c r="U7" s="24">
        <f>BRPL_EOD!U7-BRPL_ISGS_exbus!U7</f>
        <v>1.2977119359192102E-4</v>
      </c>
      <c r="V7" s="24">
        <f>BRPL_EOD!V7-BRPL_ISGS_exbus!V7</f>
        <v>-1.6766015907441201E-3</v>
      </c>
      <c r="W7" s="24">
        <f>BRPL_EOD!W7-BRPL_ISGS_exbus!W7</f>
        <v>1.0332032954796233E-2</v>
      </c>
      <c r="X7" s="24">
        <f>BRPL_EOD!X7-BRPL_ISGS_exbus!X7</f>
        <v>-1.4401782067494651E-3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-2.8316226699303115E-3</v>
      </c>
      <c r="L8" s="24">
        <f>BRPL_EOD!L8-BRPL_ISGS_exbus!L8</f>
        <v>-1.4931796496142624E-5</v>
      </c>
      <c r="M8" s="24">
        <f>BRPL_EOD!M8-BRPL_ISGS_exbus!M8</f>
        <v>-1.308697092341049E-3</v>
      </c>
      <c r="N8" s="24">
        <f>BRPL_EOD!N8-BRPL_ISGS_exbus!N8</f>
        <v>-2.2980103058500845E-3</v>
      </c>
      <c r="O8" s="24">
        <f>BRPL_EOD!O8-BRPL_ISGS_exbus!O8</f>
        <v>-1.8719470392625226E-3</v>
      </c>
      <c r="P8" s="24">
        <f>BRPL_EOD!P8-BRPL_ISGS_exbus!P8</f>
        <v>-2.0174126404306492E-3</v>
      </c>
      <c r="Q8" s="24">
        <f>BRPL_EOD!Q8-BRPL_ISGS_exbus!Q8</f>
        <v>-9.9614801279024334E-4</v>
      </c>
      <c r="R8" s="24">
        <f>BRPL_EOD!R8-BRPL_ISGS_exbus!R8</f>
        <v>5.238531983433603E-3</v>
      </c>
      <c r="S8" s="24">
        <f>BRPL_EOD!S8-BRPL_ISGS_exbus!S8</f>
        <v>5.3110093457942043E-3</v>
      </c>
      <c r="T8" s="24">
        <f>BRPL_EOD!T8-BRPL_ISGS_exbus!T8</f>
        <v>3.4858862876263608E-4</v>
      </c>
      <c r="U8" s="24">
        <f>BRPL_EOD!U8-BRPL_ISGS_exbus!U8</f>
        <v>1.2977119359192102E-4</v>
      </c>
      <c r="V8" s="24">
        <f>BRPL_EOD!V8-BRPL_ISGS_exbus!V8</f>
        <v>-1.6766015907441201E-3</v>
      </c>
      <c r="W8" s="24">
        <f>BRPL_EOD!W8-BRPL_ISGS_exbus!W8</f>
        <v>1.0332032954796233E-2</v>
      </c>
      <c r="X8" s="24">
        <f>BRPL_EOD!X8-BRPL_ISGS_exbus!X8</f>
        <v>-1.4401782067494651E-3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-6.0812400858480942E-3</v>
      </c>
      <c r="L9" s="24">
        <f>BRPL_EOD!L9-BRPL_ISGS_exbus!L9</f>
        <v>-1.4931796496142624E-5</v>
      </c>
      <c r="M9" s="24">
        <f>BRPL_EOD!M9-BRPL_ISGS_exbus!M9</f>
        <v>-1.308697092341049E-3</v>
      </c>
      <c r="N9" s="24">
        <f>BRPL_EOD!N9-BRPL_ISGS_exbus!N9</f>
        <v>-2.2980103058500845E-3</v>
      </c>
      <c r="O9" s="24">
        <f>BRPL_EOD!O9-BRPL_ISGS_exbus!O9</f>
        <v>-1.8719470392625226E-3</v>
      </c>
      <c r="P9" s="24">
        <f>BRPL_EOD!P9-BRPL_ISGS_exbus!P9</f>
        <v>-2.0174126404306492E-3</v>
      </c>
      <c r="Q9" s="24">
        <f>BRPL_EOD!Q9-BRPL_ISGS_exbus!Q9</f>
        <v>-9.9614801279024334E-4</v>
      </c>
      <c r="R9" s="24">
        <f>BRPL_EOD!R9-BRPL_ISGS_exbus!R9</f>
        <v>5.238531983433603E-3</v>
      </c>
      <c r="S9" s="24">
        <f>BRPL_EOD!S9-BRPL_ISGS_exbus!S9</f>
        <v>5.3110093457942043E-3</v>
      </c>
      <c r="T9" s="24">
        <f>BRPL_EOD!T9-BRPL_ISGS_exbus!T9</f>
        <v>3.4858862876263608E-4</v>
      </c>
      <c r="U9" s="24">
        <f>BRPL_EOD!U9-BRPL_ISGS_exbus!U9</f>
        <v>1.2977119359192102E-4</v>
      </c>
      <c r="V9" s="24">
        <f>BRPL_EOD!V9-BRPL_ISGS_exbus!V9</f>
        <v>-1.6766015907441201E-3</v>
      </c>
      <c r="W9" s="24">
        <f>BRPL_EOD!W9-BRPL_ISGS_exbus!W9</f>
        <v>1.0332032954796233E-2</v>
      </c>
      <c r="X9" s="24">
        <f>BRPL_EOD!X9-BRPL_ISGS_exbus!X9</f>
        <v>-1.4401782067494651E-3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-2.3727371612380921E-3</v>
      </c>
      <c r="L10" s="24">
        <f>BRPL_EOD!L10-BRPL_ISGS_exbus!L10</f>
        <v>-1.4931796496142624E-5</v>
      </c>
      <c r="M10" s="24">
        <f>BRPL_EOD!M10-BRPL_ISGS_exbus!M10</f>
        <v>-1.308697092341049E-3</v>
      </c>
      <c r="N10" s="24">
        <f>BRPL_EOD!N10-BRPL_ISGS_exbus!N10</f>
        <v>-2.2980103058500845E-3</v>
      </c>
      <c r="O10" s="24">
        <f>BRPL_EOD!O10-BRPL_ISGS_exbus!O10</f>
        <v>-1.8719470392625226E-3</v>
      </c>
      <c r="P10" s="24">
        <f>BRPL_EOD!P10-BRPL_ISGS_exbus!P10</f>
        <v>-2.0174126404306492E-3</v>
      </c>
      <c r="Q10" s="24">
        <f>BRPL_EOD!Q10-BRPL_ISGS_exbus!Q10</f>
        <v>-9.9614801279024334E-4</v>
      </c>
      <c r="R10" s="24">
        <f>BRPL_EOD!R10-BRPL_ISGS_exbus!R10</f>
        <v>5.238531983433603E-3</v>
      </c>
      <c r="S10" s="24">
        <f>BRPL_EOD!S10-BRPL_ISGS_exbus!S10</f>
        <v>5.3110093457942043E-3</v>
      </c>
      <c r="T10" s="24">
        <f>BRPL_EOD!T10-BRPL_ISGS_exbus!T10</f>
        <v>3.4858862876263608E-4</v>
      </c>
      <c r="U10" s="24">
        <f>BRPL_EOD!U10-BRPL_ISGS_exbus!U10</f>
        <v>1.2977119359192102E-4</v>
      </c>
      <c r="V10" s="24">
        <f>BRPL_EOD!V10-BRPL_ISGS_exbus!V10</f>
        <v>-1.6766015907441201E-3</v>
      </c>
      <c r="W10" s="24">
        <f>BRPL_EOD!W10-BRPL_ISGS_exbus!W10</f>
        <v>1.0332032954796233E-2</v>
      </c>
      <c r="X10" s="24">
        <f>BRPL_EOD!X10-BRPL_ISGS_exbus!X10</f>
        <v>-1.4401782067494651E-3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-2.3727371612380921E-3</v>
      </c>
      <c r="L11" s="24">
        <f>BRPL_EOD!L11-BRPL_ISGS_exbus!L11</f>
        <v>3.3575218786552341E-5</v>
      </c>
      <c r="M11" s="24">
        <f>BRPL_EOD!M11-BRPL_ISGS_exbus!M11</f>
        <v>-1.308697092341049E-3</v>
      </c>
      <c r="N11" s="24">
        <f>BRPL_EOD!N11-BRPL_ISGS_exbus!N11</f>
        <v>-2.2980103058500845E-3</v>
      </c>
      <c r="O11" s="24">
        <f>BRPL_EOD!O11-BRPL_ISGS_exbus!O11</f>
        <v>-1.8719470392625226E-3</v>
      </c>
      <c r="P11" s="24">
        <f>BRPL_EOD!P11-BRPL_ISGS_exbus!P11</f>
        <v>-2.0174126404306492E-3</v>
      </c>
      <c r="Q11" s="24">
        <f>BRPL_EOD!Q11-BRPL_ISGS_exbus!Q11</f>
        <v>-9.9614801279024334E-4</v>
      </c>
      <c r="R11" s="24">
        <f>BRPL_EOD!R11-BRPL_ISGS_exbus!R11</f>
        <v>5.238531983433603E-3</v>
      </c>
      <c r="S11" s="24">
        <f>BRPL_EOD!S11-BRPL_ISGS_exbus!S11</f>
        <v>5.3110093457942043E-3</v>
      </c>
      <c r="T11" s="24">
        <f>BRPL_EOD!T11-BRPL_ISGS_exbus!T11</f>
        <v>3.4858862876263608E-4</v>
      </c>
      <c r="U11" s="24">
        <f>BRPL_EOD!U11-BRPL_ISGS_exbus!U11</f>
        <v>1.2977119359192102E-4</v>
      </c>
      <c r="V11" s="24">
        <f>BRPL_EOD!V11-BRPL_ISGS_exbus!V11</f>
        <v>-1.6766015907441201E-3</v>
      </c>
      <c r="W11" s="24">
        <f>BRPL_EOD!W11-BRPL_ISGS_exbus!W11</f>
        <v>1.0332032954796233E-2</v>
      </c>
      <c r="X11" s="24">
        <f>BRPL_EOD!X11-BRPL_ISGS_exbus!X11</f>
        <v>-1.4401782067494651E-3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-2.3727371612380921E-3</v>
      </c>
      <c r="L12" s="24">
        <f>BRPL_EOD!L12-BRPL_ISGS_exbus!L12</f>
        <v>3.3575218786552341E-5</v>
      </c>
      <c r="M12" s="24">
        <f>BRPL_EOD!M12-BRPL_ISGS_exbus!M12</f>
        <v>-1.308697092341049E-3</v>
      </c>
      <c r="N12" s="24">
        <f>BRPL_EOD!N12-BRPL_ISGS_exbus!N12</f>
        <v>-2.2980103058500845E-3</v>
      </c>
      <c r="O12" s="24">
        <f>BRPL_EOD!O12-BRPL_ISGS_exbus!O12</f>
        <v>-1.8719470392625226E-3</v>
      </c>
      <c r="P12" s="24">
        <f>BRPL_EOD!P12-BRPL_ISGS_exbus!P12</f>
        <v>-2.0174126404306492E-3</v>
      </c>
      <c r="Q12" s="24">
        <f>BRPL_EOD!Q12-BRPL_ISGS_exbus!Q12</f>
        <v>-9.9614801279024334E-4</v>
      </c>
      <c r="R12" s="24">
        <f>BRPL_EOD!R12-BRPL_ISGS_exbus!R12</f>
        <v>5.238531983433603E-3</v>
      </c>
      <c r="S12" s="24">
        <f>BRPL_EOD!S12-BRPL_ISGS_exbus!S12</f>
        <v>5.3110093457942043E-3</v>
      </c>
      <c r="T12" s="24">
        <f>BRPL_EOD!T12-BRPL_ISGS_exbus!T12</f>
        <v>3.4858862876263608E-4</v>
      </c>
      <c r="U12" s="24">
        <f>BRPL_EOD!U12-BRPL_ISGS_exbus!U12</f>
        <v>1.2977119359192102E-4</v>
      </c>
      <c r="V12" s="24">
        <f>BRPL_EOD!V12-BRPL_ISGS_exbus!V12</f>
        <v>-1.6766015907441201E-3</v>
      </c>
      <c r="W12" s="24">
        <f>BRPL_EOD!W12-BRPL_ISGS_exbus!W12</f>
        <v>1.0332032954796233E-2</v>
      </c>
      <c r="X12" s="24">
        <f>BRPL_EOD!X12-BRPL_ISGS_exbus!X12</f>
        <v>-1.4401782067494651E-3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-2.3994310751049852E-3</v>
      </c>
      <c r="L13" s="24">
        <f>BRPL_EOD!L13-BRPL_ISGS_exbus!L13</f>
        <v>3.3575218786552341E-5</v>
      </c>
      <c r="M13" s="24">
        <f>BRPL_EOD!M13-BRPL_ISGS_exbus!M13</f>
        <v>-1.308697092341049E-3</v>
      </c>
      <c r="N13" s="24">
        <f>BRPL_EOD!N13-BRPL_ISGS_exbus!N13</f>
        <v>-2.2980103058500845E-3</v>
      </c>
      <c r="O13" s="24">
        <f>BRPL_EOD!O13-BRPL_ISGS_exbus!O13</f>
        <v>-1.8719470392625226E-3</v>
      </c>
      <c r="P13" s="24">
        <f>BRPL_EOD!P13-BRPL_ISGS_exbus!P13</f>
        <v>-2.0174126404306492E-3</v>
      </c>
      <c r="Q13" s="24">
        <f>BRPL_EOD!Q13-BRPL_ISGS_exbus!Q13</f>
        <v>-9.9614801279024334E-4</v>
      </c>
      <c r="R13" s="24">
        <f>BRPL_EOD!R13-BRPL_ISGS_exbus!R13</f>
        <v>5.238531983433603E-3</v>
      </c>
      <c r="S13" s="24">
        <f>BRPL_EOD!S13-BRPL_ISGS_exbus!S13</f>
        <v>5.3110093457942043E-3</v>
      </c>
      <c r="T13" s="24">
        <f>BRPL_EOD!T13-BRPL_ISGS_exbus!T13</f>
        <v>3.4858862876263608E-4</v>
      </c>
      <c r="U13" s="24">
        <f>BRPL_EOD!U13-BRPL_ISGS_exbus!U13</f>
        <v>1.2977119359192102E-4</v>
      </c>
      <c r="V13" s="24">
        <f>BRPL_EOD!V13-BRPL_ISGS_exbus!V13</f>
        <v>-1.6766015907441201E-3</v>
      </c>
      <c r="W13" s="24">
        <f>BRPL_EOD!W13-BRPL_ISGS_exbus!W13</f>
        <v>1.0332032954796233E-2</v>
      </c>
      <c r="X13" s="24">
        <f>BRPL_EOD!X13-BRPL_ISGS_exbus!X13</f>
        <v>-1.4401782067494651E-3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-7.625335834973157E-4</v>
      </c>
      <c r="L14" s="24">
        <f>BRPL_EOD!L14-BRPL_ISGS_exbus!L14</f>
        <v>3.3575218786552341E-5</v>
      </c>
      <c r="M14" s="24">
        <f>BRPL_EOD!M14-BRPL_ISGS_exbus!M14</f>
        <v>-1.308697092341049E-3</v>
      </c>
      <c r="N14" s="24">
        <f>BRPL_EOD!N14-BRPL_ISGS_exbus!N14</f>
        <v>-2.2980103058500845E-3</v>
      </c>
      <c r="O14" s="24">
        <f>BRPL_EOD!O14-BRPL_ISGS_exbus!O14</f>
        <v>-1.8719470392625226E-3</v>
      </c>
      <c r="P14" s="24">
        <f>BRPL_EOD!P14-BRPL_ISGS_exbus!P14</f>
        <v>-2.0174126404306492E-3</v>
      </c>
      <c r="Q14" s="24">
        <f>BRPL_EOD!Q14-BRPL_ISGS_exbus!Q14</f>
        <v>-9.9614801279024334E-4</v>
      </c>
      <c r="R14" s="24">
        <f>BRPL_EOD!R14-BRPL_ISGS_exbus!R14</f>
        <v>5.238531983433603E-3</v>
      </c>
      <c r="S14" s="24">
        <f>BRPL_EOD!S14-BRPL_ISGS_exbus!S14</f>
        <v>5.3110093457942043E-3</v>
      </c>
      <c r="T14" s="24">
        <f>BRPL_EOD!T14-BRPL_ISGS_exbus!T14</f>
        <v>3.4858862876263608E-4</v>
      </c>
      <c r="U14" s="24">
        <f>BRPL_EOD!U14-BRPL_ISGS_exbus!U14</f>
        <v>1.2977119359192102E-4</v>
      </c>
      <c r="V14" s="24">
        <f>BRPL_EOD!V14-BRPL_ISGS_exbus!V14</f>
        <v>-1.6766015907441201E-3</v>
      </c>
      <c r="W14" s="24">
        <f>BRPL_EOD!W14-BRPL_ISGS_exbus!W14</f>
        <v>1.0332032954796233E-2</v>
      </c>
      <c r="X14" s="24">
        <f>BRPL_EOD!X14-BRPL_ISGS_exbus!X14</f>
        <v>-1.4401782067494651E-3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-2.2779613665306897E-3</v>
      </c>
      <c r="L15" s="24">
        <f>BRPL_EOD!L15-BRPL_ISGS_exbus!L15</f>
        <v>3.3575218786552341E-5</v>
      </c>
      <c r="M15" s="24">
        <f>BRPL_EOD!M15-BRPL_ISGS_exbus!M15</f>
        <v>-1.308697092341049E-3</v>
      </c>
      <c r="N15" s="24">
        <f>BRPL_EOD!N15-BRPL_ISGS_exbus!N15</f>
        <v>-2.2980103058500845E-3</v>
      </c>
      <c r="O15" s="24">
        <f>BRPL_EOD!O15-BRPL_ISGS_exbus!O15</f>
        <v>-1.8719470392625226E-3</v>
      </c>
      <c r="P15" s="24">
        <f>BRPL_EOD!P15-BRPL_ISGS_exbus!P15</f>
        <v>-2.0174126404306492E-3</v>
      </c>
      <c r="Q15" s="24">
        <f>BRPL_EOD!Q15-BRPL_ISGS_exbus!Q15</f>
        <v>-9.9614801279024334E-4</v>
      </c>
      <c r="R15" s="24">
        <f>BRPL_EOD!R15-BRPL_ISGS_exbus!R15</f>
        <v>5.238531983433603E-3</v>
      </c>
      <c r="S15" s="24">
        <f>BRPL_EOD!S15-BRPL_ISGS_exbus!S15</f>
        <v>5.3110093457942043E-3</v>
      </c>
      <c r="T15" s="24">
        <f>BRPL_EOD!T15-BRPL_ISGS_exbus!T15</f>
        <v>3.4858862876263608E-4</v>
      </c>
      <c r="U15" s="24">
        <f>BRPL_EOD!U15-BRPL_ISGS_exbus!U15</f>
        <v>1.2977119359192102E-4</v>
      </c>
      <c r="V15" s="24">
        <f>BRPL_EOD!V15-BRPL_ISGS_exbus!V15</f>
        <v>-1.6766015907441201E-3</v>
      </c>
      <c r="W15" s="24">
        <f>BRPL_EOD!W15-BRPL_ISGS_exbus!W15</f>
        <v>1.0332032954796233E-2</v>
      </c>
      <c r="X15" s="24">
        <f>BRPL_EOD!X15-BRPL_ISGS_exbus!X15</f>
        <v>-1.4401782067494651E-3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8.1088450980359994E-4</v>
      </c>
      <c r="L16" s="24">
        <f>BRPL_EOD!L16-BRPL_ISGS_exbus!L16</f>
        <v>4.1840138290893947E-5</v>
      </c>
      <c r="M16" s="24">
        <f>BRPL_EOD!M16-BRPL_ISGS_exbus!M16</f>
        <v>-1.308697092341049E-3</v>
      </c>
      <c r="N16" s="24">
        <f>BRPL_EOD!N16-BRPL_ISGS_exbus!N16</f>
        <v>-2.2980103058500845E-3</v>
      </c>
      <c r="O16" s="24">
        <f>BRPL_EOD!O16-BRPL_ISGS_exbus!O16</f>
        <v>-1.8719470392625226E-3</v>
      </c>
      <c r="P16" s="24">
        <f>BRPL_EOD!P16-BRPL_ISGS_exbus!P16</f>
        <v>-2.0174126404306492E-3</v>
      </c>
      <c r="Q16" s="24">
        <f>BRPL_EOD!Q16-BRPL_ISGS_exbus!Q16</f>
        <v>-2.2308697944133371E-3</v>
      </c>
      <c r="R16" s="24">
        <f>BRPL_EOD!R16-BRPL_ISGS_exbus!R16</f>
        <v>7.0144865718724247E-4</v>
      </c>
      <c r="S16" s="24">
        <f>BRPL_EOD!S16-BRPL_ISGS_exbus!S16</f>
        <v>-2.3113671539043423E-4</v>
      </c>
      <c r="T16" s="24">
        <f>BRPL_EOD!T16-BRPL_ISGS_exbus!T16</f>
        <v>3.4858862876263608E-4</v>
      </c>
      <c r="U16" s="24">
        <f>BRPL_EOD!U16-BRPL_ISGS_exbus!U16</f>
        <v>1.2977119359192102E-4</v>
      </c>
      <c r="V16" s="24">
        <f>BRPL_EOD!V16-BRPL_ISGS_exbus!V16</f>
        <v>2.0877164869030906E-3</v>
      </c>
      <c r="W16" s="24">
        <f>BRPL_EOD!W16-BRPL_ISGS_exbus!W16</f>
        <v>1.0332032954796233E-2</v>
      </c>
      <c r="X16" s="24">
        <f>BRPL_EOD!X16-BRPL_ISGS_exbus!X16</f>
        <v>-1.4401782067494651E-3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1.0563083654233196E-2</v>
      </c>
      <c r="L17" s="24">
        <f>BRPL_EOD!L17-BRPL_ISGS_exbus!L17</f>
        <v>5.473104238973292E-5</v>
      </c>
      <c r="M17" s="24">
        <f>BRPL_EOD!M17-BRPL_ISGS_exbus!M17</f>
        <v>-1.308697092341049E-3</v>
      </c>
      <c r="N17" s="24">
        <f>BRPL_EOD!N17-BRPL_ISGS_exbus!N17</f>
        <v>-2.2980103058500845E-3</v>
      </c>
      <c r="O17" s="24">
        <f>BRPL_EOD!O17-BRPL_ISGS_exbus!O17</f>
        <v>-1.8719470392625226E-3</v>
      </c>
      <c r="P17" s="24">
        <f>BRPL_EOD!P17-BRPL_ISGS_exbus!P17</f>
        <v>-2.0174126404306492E-3</v>
      </c>
      <c r="Q17" s="24">
        <f>BRPL_EOD!Q17-BRPL_ISGS_exbus!Q17</f>
        <v>-2.2308697944133371E-3</v>
      </c>
      <c r="R17" s="24">
        <f>BRPL_EOD!R17-BRPL_ISGS_exbus!R17</f>
        <v>7.0144865718724247E-4</v>
      </c>
      <c r="S17" s="24">
        <f>BRPL_EOD!S17-BRPL_ISGS_exbus!S17</f>
        <v>-2.3113671539043423E-4</v>
      </c>
      <c r="T17" s="24">
        <f>BRPL_EOD!T17-BRPL_ISGS_exbus!T17</f>
        <v>3.4858862876263608E-4</v>
      </c>
      <c r="U17" s="24">
        <f>BRPL_EOD!U17-BRPL_ISGS_exbus!U17</f>
        <v>1.2977119359192102E-4</v>
      </c>
      <c r="V17" s="24">
        <f>BRPL_EOD!V17-BRPL_ISGS_exbus!V17</f>
        <v>-1.6766015907441201E-3</v>
      </c>
      <c r="W17" s="24">
        <f>BRPL_EOD!W17-BRPL_ISGS_exbus!W17</f>
        <v>1.0332032954796233E-2</v>
      </c>
      <c r="X17" s="24">
        <f>BRPL_EOD!X17-BRPL_ISGS_exbus!X17</f>
        <v>-1.4401782067494651E-3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1.0563083654233196E-2</v>
      </c>
      <c r="L18" s="24">
        <f>BRPL_EOD!L18-BRPL_ISGS_exbus!L18</f>
        <v>-1.5019093741130973E-5</v>
      </c>
      <c r="M18" s="24">
        <f>BRPL_EOD!M18-BRPL_ISGS_exbus!M18</f>
        <v>-1.308697092341049E-3</v>
      </c>
      <c r="N18" s="24">
        <f>BRPL_EOD!N18-BRPL_ISGS_exbus!N18</f>
        <v>-2.2980103058500845E-3</v>
      </c>
      <c r="O18" s="24">
        <f>BRPL_EOD!O18-BRPL_ISGS_exbus!O18</f>
        <v>-1.8719470392625226E-3</v>
      </c>
      <c r="P18" s="24">
        <f>BRPL_EOD!P18-BRPL_ISGS_exbus!P18</f>
        <v>-2.0174126404306492E-3</v>
      </c>
      <c r="Q18" s="24">
        <f>BRPL_EOD!Q18-BRPL_ISGS_exbus!Q18</f>
        <v>2.8254872881348092E-3</v>
      </c>
      <c r="R18" s="24">
        <f>BRPL_EOD!R18-BRPL_ISGS_exbus!R18</f>
        <v>4.1296183343337844E-3</v>
      </c>
      <c r="S18" s="24">
        <f>BRPL_EOD!S18-BRPL_ISGS_exbus!S18</f>
        <v>-1.8022020348862355E-3</v>
      </c>
      <c r="T18" s="24">
        <f>BRPL_EOD!T18-BRPL_ISGS_exbus!T18</f>
        <v>3.4858862876263608E-4</v>
      </c>
      <c r="U18" s="24">
        <f>BRPL_EOD!U18-BRPL_ISGS_exbus!U18</f>
        <v>1.2977119359192102E-4</v>
      </c>
      <c r="V18" s="24">
        <f>BRPL_EOD!V18-BRPL_ISGS_exbus!V18</f>
        <v>-1.6766015907441201E-3</v>
      </c>
      <c r="W18" s="24">
        <f>BRPL_EOD!W18-BRPL_ISGS_exbus!W18</f>
        <v>1.0332032954796233E-2</v>
      </c>
      <c r="X18" s="24">
        <f>BRPL_EOD!X18-BRPL_ISGS_exbus!X18</f>
        <v>-1.4401782067494651E-3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1.0563083654233196E-2</v>
      </c>
      <c r="L19" s="24">
        <f>BRPL_EOD!L19-BRPL_ISGS_exbus!L19</f>
        <v>-2.0842074904692254E-4</v>
      </c>
      <c r="M19" s="24">
        <f>BRPL_EOD!M19-BRPL_ISGS_exbus!M19</f>
        <v>-1.308697092341049E-3</v>
      </c>
      <c r="N19" s="24">
        <f>BRPL_EOD!N19-BRPL_ISGS_exbus!N19</f>
        <v>-2.2980103058500845E-3</v>
      </c>
      <c r="O19" s="24">
        <f>BRPL_EOD!O19-BRPL_ISGS_exbus!O19</f>
        <v>-1.8719470392625226E-3</v>
      </c>
      <c r="P19" s="24">
        <f>BRPL_EOD!P19-BRPL_ISGS_exbus!P19</f>
        <v>-2.0174126404306492E-3</v>
      </c>
      <c r="Q19" s="24">
        <f>BRPL_EOD!Q19-BRPL_ISGS_exbus!Q19</f>
        <v>1.8163123028394068E-3</v>
      </c>
      <c r="R19" s="24">
        <f>BRPL_EOD!R19-BRPL_ISGS_exbus!R19</f>
        <v>4.1296183343337844E-3</v>
      </c>
      <c r="S19" s="24">
        <f>BRPL_EOD!S19-BRPL_ISGS_exbus!S19</f>
        <v>1.8473480486242977E-3</v>
      </c>
      <c r="T19" s="24">
        <f>BRPL_EOD!T19-BRPL_ISGS_exbus!T19</f>
        <v>3.4858862876263608E-4</v>
      </c>
      <c r="U19" s="24">
        <f>BRPL_EOD!U19-BRPL_ISGS_exbus!U19</f>
        <v>1.2977119359192102E-4</v>
      </c>
      <c r="V19" s="24">
        <f>BRPL_EOD!V19-BRPL_ISGS_exbus!V19</f>
        <v>-1.6766015907441201E-3</v>
      </c>
      <c r="W19" s="24">
        <f>BRPL_EOD!W19-BRPL_ISGS_exbus!W19</f>
        <v>1.0332032954796233E-2</v>
      </c>
      <c r="X19" s="24">
        <f>BRPL_EOD!X19-BRPL_ISGS_exbus!X19</f>
        <v>-1.4401782067494651E-3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1.0563083654233196E-2</v>
      </c>
      <c r="L20" s="24">
        <f>BRPL_EOD!L20-BRPL_ISGS_exbus!L20</f>
        <v>-2.0842074904692254E-4</v>
      </c>
      <c r="M20" s="24">
        <f>BRPL_EOD!M20-BRPL_ISGS_exbus!M20</f>
        <v>-1.308697092341049E-3</v>
      </c>
      <c r="N20" s="24">
        <f>BRPL_EOD!N20-BRPL_ISGS_exbus!N20</f>
        <v>-2.2980103058500845E-3</v>
      </c>
      <c r="O20" s="24">
        <f>BRPL_EOD!O20-BRPL_ISGS_exbus!O20</f>
        <v>-1.8719470392625226E-3</v>
      </c>
      <c r="P20" s="24">
        <f>BRPL_EOD!P20-BRPL_ISGS_exbus!P20</f>
        <v>-2.0174126404306492E-3</v>
      </c>
      <c r="Q20" s="24">
        <f>BRPL_EOD!Q20-BRPL_ISGS_exbus!Q20</f>
        <v>1.8163123028394068E-3</v>
      </c>
      <c r="R20" s="24">
        <f>BRPL_EOD!R20-BRPL_ISGS_exbus!R20</f>
        <v>7.0144865718724247E-4</v>
      </c>
      <c r="S20" s="24">
        <f>BRPL_EOD!S20-BRPL_ISGS_exbus!S20</f>
        <v>1.8473480486242977E-3</v>
      </c>
      <c r="T20" s="24">
        <f>BRPL_EOD!T20-BRPL_ISGS_exbus!T20</f>
        <v>3.4858862876263608E-4</v>
      </c>
      <c r="U20" s="24">
        <f>BRPL_EOD!U20-BRPL_ISGS_exbus!U20</f>
        <v>1.2977119359192102E-4</v>
      </c>
      <c r="V20" s="24">
        <f>BRPL_EOD!V20-BRPL_ISGS_exbus!V20</f>
        <v>-1.6766015907441201E-3</v>
      </c>
      <c r="W20" s="24">
        <f>BRPL_EOD!W20-BRPL_ISGS_exbus!W20</f>
        <v>1.0332032954796233E-2</v>
      </c>
      <c r="X20" s="24">
        <f>BRPL_EOD!X20-BRPL_ISGS_exbus!X20</f>
        <v>-1.4401782067494651E-3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1.0563083654233196E-2</v>
      </c>
      <c r="L21" s="24">
        <f>BRPL_EOD!L21-BRPL_ISGS_exbus!L21</f>
        <v>-2.0842074904692254E-4</v>
      </c>
      <c r="M21" s="24">
        <f>BRPL_EOD!M21-BRPL_ISGS_exbus!M21</f>
        <v>-1.308697092341049E-3</v>
      </c>
      <c r="N21" s="24">
        <f>BRPL_EOD!N21-BRPL_ISGS_exbus!N21</f>
        <v>-2.2980103058500845E-3</v>
      </c>
      <c r="O21" s="24">
        <f>BRPL_EOD!O21-BRPL_ISGS_exbus!O21</f>
        <v>-1.8719470392625226E-3</v>
      </c>
      <c r="P21" s="24">
        <f>BRPL_EOD!P21-BRPL_ISGS_exbus!P21</f>
        <v>-2.0174126404306492E-3</v>
      </c>
      <c r="Q21" s="24">
        <f>BRPL_EOD!Q21-BRPL_ISGS_exbus!Q21</f>
        <v>1.8163123028394068E-3</v>
      </c>
      <c r="R21" s="24">
        <f>BRPL_EOD!R21-BRPL_ISGS_exbus!R21</f>
        <v>4.2807713534829261E-3</v>
      </c>
      <c r="S21" s="24">
        <f>BRPL_EOD!S21-BRPL_ISGS_exbus!S21</f>
        <v>1.8473480486242977E-3</v>
      </c>
      <c r="T21" s="24">
        <f>BRPL_EOD!T21-BRPL_ISGS_exbus!T21</f>
        <v>-3.9851162790693895E-4</v>
      </c>
      <c r="U21" s="24">
        <f>BRPL_EOD!U21-BRPL_ISGS_exbus!U21</f>
        <v>1.2977119359192102E-4</v>
      </c>
      <c r="V21" s="24">
        <f>BRPL_EOD!V21-BRPL_ISGS_exbus!V21</f>
        <v>-1.6766015907441201E-3</v>
      </c>
      <c r="W21" s="24">
        <f>BRPL_EOD!W21-BRPL_ISGS_exbus!W21</f>
        <v>1.0332032954796233E-2</v>
      </c>
      <c r="X21" s="24">
        <f>BRPL_EOD!X21-BRPL_ISGS_exbus!X21</f>
        <v>-1.4401782067494651E-3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1.0563083654233196E-2</v>
      </c>
      <c r="L22" s="24">
        <f>BRPL_EOD!L22-BRPL_ISGS_exbus!L22</f>
        <v>1.6913417278274778E-5</v>
      </c>
      <c r="M22" s="24">
        <f>BRPL_EOD!M22-BRPL_ISGS_exbus!M22</f>
        <v>-1.308697092341049E-3</v>
      </c>
      <c r="N22" s="24">
        <f>BRPL_EOD!N22-BRPL_ISGS_exbus!N22</f>
        <v>-2.2980103058500845E-3</v>
      </c>
      <c r="O22" s="24">
        <f>BRPL_EOD!O22-BRPL_ISGS_exbus!O22</f>
        <v>-1.8719470392625226E-3</v>
      </c>
      <c r="P22" s="24">
        <f>BRPL_EOD!P22-BRPL_ISGS_exbus!P22</f>
        <v>-2.0174126404306492E-3</v>
      </c>
      <c r="Q22" s="24">
        <f>BRPL_EOD!Q22-BRPL_ISGS_exbus!Q22</f>
        <v>1.8163123028394068E-3</v>
      </c>
      <c r="R22" s="24">
        <f>BRPL_EOD!R22-BRPL_ISGS_exbus!R22</f>
        <v>4.2807713534829261E-3</v>
      </c>
      <c r="S22" s="24">
        <f>BRPL_EOD!S22-BRPL_ISGS_exbus!S22</f>
        <v>1.8473480486242977E-3</v>
      </c>
      <c r="T22" s="24">
        <f>BRPL_EOD!T22-BRPL_ISGS_exbus!T22</f>
        <v>2.2205106382988671E-4</v>
      </c>
      <c r="U22" s="24">
        <f>BRPL_EOD!U22-BRPL_ISGS_exbus!U22</f>
        <v>1.2977119359192102E-4</v>
      </c>
      <c r="V22" s="24">
        <f>BRPL_EOD!V22-BRPL_ISGS_exbus!V22</f>
        <v>-1.6766015907441201E-3</v>
      </c>
      <c r="W22" s="24">
        <f>BRPL_EOD!W22-BRPL_ISGS_exbus!W22</f>
        <v>1.0332032954796233E-2</v>
      </c>
      <c r="X22" s="24">
        <f>BRPL_EOD!X22-BRPL_ISGS_exbus!X22</f>
        <v>-1.4401782067494651E-3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1.0563083654233196E-2</v>
      </c>
      <c r="L23" s="24">
        <f>BRPL_EOD!L23-BRPL_ISGS_exbus!L23</f>
        <v>2.963825657253949E-5</v>
      </c>
      <c r="M23" s="24">
        <f>BRPL_EOD!M23-BRPL_ISGS_exbus!M23</f>
        <v>-1.308697092341049E-3</v>
      </c>
      <c r="N23" s="24">
        <f>BRPL_EOD!N23-BRPL_ISGS_exbus!N23</f>
        <v>-2.2980103058500845E-3</v>
      </c>
      <c r="O23" s="24">
        <f>BRPL_EOD!O23-BRPL_ISGS_exbus!O23</f>
        <v>-1.8719470392625226E-3</v>
      </c>
      <c r="P23" s="24">
        <f>BRPL_EOD!P23-BRPL_ISGS_exbus!P23</f>
        <v>-2.0174126404306492E-3</v>
      </c>
      <c r="Q23" s="24">
        <f>BRPL_EOD!Q23-BRPL_ISGS_exbus!Q23</f>
        <v>1.8163123028394068E-3</v>
      </c>
      <c r="R23" s="24">
        <f>BRPL_EOD!R23-BRPL_ISGS_exbus!R23</f>
        <v>4.2807713534829261E-3</v>
      </c>
      <c r="S23" s="24">
        <f>BRPL_EOD!S23-BRPL_ISGS_exbus!S23</f>
        <v>1.8473480486242977E-3</v>
      </c>
      <c r="T23" s="24">
        <f>BRPL_EOD!T23-BRPL_ISGS_exbus!T23</f>
        <v>2.2205106382988671E-4</v>
      </c>
      <c r="U23" s="24">
        <f>BRPL_EOD!U23-BRPL_ISGS_exbus!U23</f>
        <v>1.2977119359192102E-4</v>
      </c>
      <c r="V23" s="24">
        <f>BRPL_EOD!V23-BRPL_ISGS_exbus!V23</f>
        <v>1.3645996592845933E-3</v>
      </c>
      <c r="W23" s="24">
        <f>BRPL_EOD!W23-BRPL_ISGS_exbus!W23</f>
        <v>5.2439008520508423E-3</v>
      </c>
      <c r="X23" s="24">
        <f>BRPL_EOD!X23-BRPL_ISGS_exbus!X23</f>
        <v>5.2389880760017604E-4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1.8299570706403756E-4</v>
      </c>
      <c r="L24" s="24">
        <f>BRPL_EOD!L24-BRPL_ISGS_exbus!L24</f>
        <v>2.5059944756833374E-4</v>
      </c>
      <c r="M24" s="24">
        <f>BRPL_EOD!M24-BRPL_ISGS_exbus!M24</f>
        <v>-1.308697092341049E-3</v>
      </c>
      <c r="N24" s="24">
        <f>BRPL_EOD!N24-BRPL_ISGS_exbus!N24</f>
        <v>-2.2980103058500845E-3</v>
      </c>
      <c r="O24" s="24">
        <f>BRPL_EOD!O24-BRPL_ISGS_exbus!O24</f>
        <v>-1.8719470392625226E-3</v>
      </c>
      <c r="P24" s="24">
        <f>BRPL_EOD!P24-BRPL_ISGS_exbus!P24</f>
        <v>-2.0174126404306492E-3</v>
      </c>
      <c r="Q24" s="24">
        <f>BRPL_EOD!Q24-BRPL_ISGS_exbus!Q24</f>
        <v>-1.0073684210523126E-3</v>
      </c>
      <c r="R24" s="24">
        <f>BRPL_EOD!R24-BRPL_ISGS_exbus!R24</f>
        <v>3.7854011142055555E-3</v>
      </c>
      <c r="S24" s="24">
        <f>BRPL_EOD!S24-BRPL_ISGS_exbus!S24</f>
        <v>2.6129769903358024E-3</v>
      </c>
      <c r="T24" s="24">
        <f>BRPL_EOD!T24-BRPL_ISGS_exbus!T24</f>
        <v>2.2205106382988671E-4</v>
      </c>
      <c r="U24" s="24">
        <f>BRPL_EOD!U24-BRPL_ISGS_exbus!U24</f>
        <v>1.2977119359192102E-4</v>
      </c>
      <c r="V24" s="24">
        <f>BRPL_EOD!V24-BRPL_ISGS_exbus!V24</f>
        <v>5.5168361581880987E-4</v>
      </c>
      <c r="W24" s="24">
        <f>BRPL_EOD!W24-BRPL_ISGS_exbus!W24</f>
        <v>7.9438342318027821E-3</v>
      </c>
      <c r="X24" s="24">
        <f>BRPL_EOD!X24-BRPL_ISGS_exbus!X24</f>
        <v>-7.0019349594474534E-4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1.8299570706403756E-4</v>
      </c>
      <c r="L25" s="24">
        <f>BRPL_EOD!L25-BRPL_ISGS_exbus!L25</f>
        <v>8.1824348189485363E-5</v>
      </c>
      <c r="M25" s="24">
        <f>BRPL_EOD!M25-BRPL_ISGS_exbus!M25</f>
        <v>-1.308697092341049E-3</v>
      </c>
      <c r="N25" s="24">
        <f>BRPL_EOD!N25-BRPL_ISGS_exbus!N25</f>
        <v>-2.2980103058500845E-3</v>
      </c>
      <c r="O25" s="24">
        <f>BRPL_EOD!O25-BRPL_ISGS_exbus!O25</f>
        <v>-1.8719470392625226E-3</v>
      </c>
      <c r="P25" s="24">
        <f>BRPL_EOD!P25-BRPL_ISGS_exbus!P25</f>
        <v>-2.0174126404306492E-3</v>
      </c>
      <c r="Q25" s="24">
        <f>BRPL_EOD!Q25-BRPL_ISGS_exbus!Q25</f>
        <v>-1.0073684210523126E-3</v>
      </c>
      <c r="R25" s="24">
        <f>BRPL_EOD!R25-BRPL_ISGS_exbus!R25</f>
        <v>3.7854011142055555E-3</v>
      </c>
      <c r="S25" s="24">
        <f>BRPL_EOD!S25-BRPL_ISGS_exbus!S25</f>
        <v>2.6129769903358024E-3</v>
      </c>
      <c r="T25" s="24">
        <f>BRPL_EOD!T25-BRPL_ISGS_exbus!T25</f>
        <v>2.2205106382988671E-4</v>
      </c>
      <c r="U25" s="24">
        <f>BRPL_EOD!U25-BRPL_ISGS_exbus!U25</f>
        <v>1.2977119359192102E-4</v>
      </c>
      <c r="V25" s="24">
        <f>BRPL_EOD!V25-BRPL_ISGS_exbus!V25</f>
        <v>-1.9059126290708051E-3</v>
      </c>
      <c r="W25" s="24">
        <f>BRPL_EOD!W25-BRPL_ISGS_exbus!W25</f>
        <v>1.0332032954796233E-2</v>
      </c>
      <c r="X25" s="24">
        <f>BRPL_EOD!X25-BRPL_ISGS_exbus!X25</f>
        <v>-1.4401782067494651E-3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-2.7864351747552973E-3</v>
      </c>
      <c r="L26" s="24">
        <f>BRPL_EOD!L26-BRPL_ISGS_exbus!L26</f>
        <v>8.1824348189485363E-5</v>
      </c>
      <c r="M26" s="24">
        <f>BRPL_EOD!M26-BRPL_ISGS_exbus!M26</f>
        <v>-1.308697092341049E-3</v>
      </c>
      <c r="N26" s="24">
        <f>BRPL_EOD!N26-BRPL_ISGS_exbus!N26</f>
        <v>-2.2980103058500845E-3</v>
      </c>
      <c r="O26" s="24">
        <f>BRPL_EOD!O26-BRPL_ISGS_exbus!O26</f>
        <v>-1.8719470392625226E-3</v>
      </c>
      <c r="P26" s="24">
        <f>BRPL_EOD!P26-BRPL_ISGS_exbus!P26</f>
        <v>-2.0174126404306492E-3</v>
      </c>
      <c r="Q26" s="24">
        <f>BRPL_EOD!Q26-BRPL_ISGS_exbus!Q26</f>
        <v>-1.0073684210523126E-3</v>
      </c>
      <c r="R26" s="24">
        <f>BRPL_EOD!R26-BRPL_ISGS_exbus!R26</f>
        <v>3.7854011142055555E-3</v>
      </c>
      <c r="S26" s="24">
        <f>BRPL_EOD!S26-BRPL_ISGS_exbus!S26</f>
        <v>2.6129769903358024E-3</v>
      </c>
      <c r="T26" s="24">
        <f>BRPL_EOD!T26-BRPL_ISGS_exbus!T26</f>
        <v>2.2205106382988671E-4</v>
      </c>
      <c r="U26" s="24">
        <f>BRPL_EOD!U26-BRPL_ISGS_exbus!U26</f>
        <v>1.2977119359192102E-4</v>
      </c>
      <c r="V26" s="24">
        <f>BRPL_EOD!V26-BRPL_ISGS_exbus!V26</f>
        <v>-1.9059126290708051E-3</v>
      </c>
      <c r="W26" s="24">
        <f>BRPL_EOD!W26-BRPL_ISGS_exbus!W26</f>
        <v>1.0332032954796233E-2</v>
      </c>
      <c r="X26" s="24">
        <f>BRPL_EOD!X26-BRPL_ISGS_exbus!X26</f>
        <v>-1.4401782067494651E-3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-2.7864351747552973E-3</v>
      </c>
      <c r="L27" s="24">
        <f>BRPL_EOD!L27-BRPL_ISGS_exbus!L27</f>
        <v>8.1824348189485363E-5</v>
      </c>
      <c r="M27" s="24">
        <f>BRPL_EOD!M27-BRPL_ISGS_exbus!M27</f>
        <v>-1.308697092341049E-3</v>
      </c>
      <c r="N27" s="24">
        <f>BRPL_EOD!N27-BRPL_ISGS_exbus!N27</f>
        <v>-2.2980103058500845E-3</v>
      </c>
      <c r="O27" s="24">
        <f>BRPL_EOD!O27-BRPL_ISGS_exbus!O27</f>
        <v>-1.8719470392625226E-3</v>
      </c>
      <c r="P27" s="24">
        <f>BRPL_EOD!P27-BRPL_ISGS_exbus!P27</f>
        <v>-2.0174126404306492E-3</v>
      </c>
      <c r="Q27" s="24">
        <f>BRPL_EOD!Q27-BRPL_ISGS_exbus!Q27</f>
        <v>-1.0073684210523126E-3</v>
      </c>
      <c r="R27" s="24">
        <f>BRPL_EOD!R27-BRPL_ISGS_exbus!R27</f>
        <v>3.7854011142055555E-3</v>
      </c>
      <c r="S27" s="24">
        <f>BRPL_EOD!S27-BRPL_ISGS_exbus!S27</f>
        <v>2.6129769903358024E-3</v>
      </c>
      <c r="T27" s="24">
        <f>BRPL_EOD!T27-BRPL_ISGS_exbus!T27</f>
        <v>2.2205106382988671E-4</v>
      </c>
      <c r="U27" s="24">
        <f>BRPL_EOD!U27-BRPL_ISGS_exbus!U27</f>
        <v>1.2977119359192102E-4</v>
      </c>
      <c r="V27" s="24">
        <f>BRPL_EOD!V27-BRPL_ISGS_exbus!V27</f>
        <v>-1.9059126290708051E-3</v>
      </c>
      <c r="W27" s="24">
        <f>BRPL_EOD!W27-BRPL_ISGS_exbus!W27</f>
        <v>-1.2514850600382488E-3</v>
      </c>
      <c r="X27" s="24">
        <f>BRPL_EOD!X27-BRPL_ISGS_exbus!X27</f>
        <v>1.1620113240695673E-4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-2.7864351747552973E-3</v>
      </c>
      <c r="L28" s="24">
        <f>BRPL_EOD!L28-BRPL_ISGS_exbus!L28</f>
        <v>2.1419128005462085E-4</v>
      </c>
      <c r="M28" s="24">
        <f>BRPL_EOD!M28-BRPL_ISGS_exbus!M28</f>
        <v>-1.308697092341049E-3</v>
      </c>
      <c r="N28" s="24">
        <f>BRPL_EOD!N28-BRPL_ISGS_exbus!N28</f>
        <v>-2.2980103058500845E-3</v>
      </c>
      <c r="O28" s="24">
        <f>BRPL_EOD!O28-BRPL_ISGS_exbus!O28</f>
        <v>-1.8719470392625226E-3</v>
      </c>
      <c r="P28" s="24">
        <f>BRPL_EOD!P28-BRPL_ISGS_exbus!P28</f>
        <v>-2.0174126404306492E-3</v>
      </c>
      <c r="Q28" s="24">
        <f>BRPL_EOD!Q28-BRPL_ISGS_exbus!Q28</f>
        <v>-1.0073684210523126E-3</v>
      </c>
      <c r="R28" s="24">
        <f>BRPL_EOD!R28-BRPL_ISGS_exbus!R28</f>
        <v>3.7854011142055555E-3</v>
      </c>
      <c r="S28" s="24">
        <f>BRPL_EOD!S28-BRPL_ISGS_exbus!S28</f>
        <v>2.6129769903358024E-3</v>
      </c>
      <c r="T28" s="24">
        <f>BRPL_EOD!T28-BRPL_ISGS_exbus!T28</f>
        <v>2.2205106382988671E-4</v>
      </c>
      <c r="U28" s="24">
        <f>BRPL_EOD!U28-BRPL_ISGS_exbus!U28</f>
        <v>1.2977119359192102E-4</v>
      </c>
      <c r="V28" s="24">
        <f>BRPL_EOD!V28-BRPL_ISGS_exbus!V28</f>
        <v>-1.9059126290708051E-3</v>
      </c>
      <c r="W28" s="24">
        <f>BRPL_EOD!W28-BRPL_ISGS_exbus!W28</f>
        <v>-1.2514850600382488E-3</v>
      </c>
      <c r="X28" s="24">
        <f>BRPL_EOD!X28-BRPL_ISGS_exbus!X28</f>
        <v>1.1620113240695673E-4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1.4420039103697491E-3</v>
      </c>
      <c r="L29" s="24">
        <f>BRPL_EOD!L29-BRPL_ISGS_exbus!L29</f>
        <v>-3.2658161812726405E-4</v>
      </c>
      <c r="M29" s="24">
        <f>BRPL_EOD!M29-BRPL_ISGS_exbus!M29</f>
        <v>-1.0822875418838862E-3</v>
      </c>
      <c r="N29" s="24">
        <f>BRPL_EOD!N29-BRPL_ISGS_exbus!N29</f>
        <v>-2.1022416777327635E-4</v>
      </c>
      <c r="O29" s="24">
        <f>BRPL_EOD!O29-BRPL_ISGS_exbus!O29</f>
        <v>-1.0048044181019122E-3</v>
      </c>
      <c r="P29" s="24">
        <f>BRPL_EOD!P29-BRPL_ISGS_exbus!P29</f>
        <v>-3.5669062259557904E-4</v>
      </c>
      <c r="Q29" s="24">
        <f>BRPL_EOD!Q29-BRPL_ISGS_exbus!Q29</f>
        <v>-1.0073684210523126E-3</v>
      </c>
      <c r="R29" s="24">
        <f>BRPL_EOD!R29-BRPL_ISGS_exbus!R29</f>
        <v>3.7854011142055555E-3</v>
      </c>
      <c r="S29" s="24">
        <f>BRPL_EOD!S29-BRPL_ISGS_exbus!S29</f>
        <v>2.6129769903358024E-3</v>
      </c>
      <c r="T29" s="24">
        <f>BRPL_EOD!T29-BRPL_ISGS_exbus!T29</f>
        <v>2.2205106382988671E-4</v>
      </c>
      <c r="U29" s="24">
        <f>BRPL_EOD!U29-BRPL_ISGS_exbus!U29</f>
        <v>1.2977119359192102E-4</v>
      </c>
      <c r="V29" s="24">
        <f>BRPL_EOD!V29-BRPL_ISGS_exbus!V29</f>
        <v>-1.9059126290708051E-3</v>
      </c>
      <c r="W29" s="24">
        <f>BRPL_EOD!W29-BRPL_ISGS_exbus!W29</f>
        <v>-1.2514850600382488E-3</v>
      </c>
      <c r="X29" s="24">
        <f>BRPL_EOD!X29-BRPL_ISGS_exbus!X29</f>
        <v>1.1620113240695673E-4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1.0563083654233196E-2</v>
      </c>
      <c r="L30" s="24">
        <f>BRPL_EOD!L30-BRPL_ISGS_exbus!L30</f>
        <v>-1.3505779381617344E-4</v>
      </c>
      <c r="M30" s="24">
        <f>BRPL_EOD!M30-BRPL_ISGS_exbus!M30</f>
        <v>-1.0822875418838862E-3</v>
      </c>
      <c r="N30" s="24">
        <f>BRPL_EOD!N30-BRPL_ISGS_exbus!N30</f>
        <v>-2.1022416777327635E-4</v>
      </c>
      <c r="O30" s="24">
        <f>BRPL_EOD!O30-BRPL_ISGS_exbus!O30</f>
        <v>-1.0048044181019122E-3</v>
      </c>
      <c r="P30" s="24">
        <f>BRPL_EOD!P30-BRPL_ISGS_exbus!P30</f>
        <v>-3.5669062259557904E-4</v>
      </c>
      <c r="Q30" s="24">
        <f>BRPL_EOD!Q30-BRPL_ISGS_exbus!Q30</f>
        <v>-2.0175413086578331E-3</v>
      </c>
      <c r="R30" s="24">
        <f>BRPL_EOD!R30-BRPL_ISGS_exbus!R30</f>
        <v>4.2807713534829261E-3</v>
      </c>
      <c r="S30" s="24">
        <f>BRPL_EOD!S30-BRPL_ISGS_exbus!S30</f>
        <v>-1.1268486842110903E-3</v>
      </c>
      <c r="T30" s="24">
        <f>BRPL_EOD!T30-BRPL_ISGS_exbus!T30</f>
        <v>2.2205106382988671E-4</v>
      </c>
      <c r="U30" s="24">
        <f>BRPL_EOD!U30-BRPL_ISGS_exbus!U30</f>
        <v>1.2977119359192102E-4</v>
      </c>
      <c r="V30" s="24">
        <f>BRPL_EOD!V30-BRPL_ISGS_exbus!V30</f>
        <v>-1.9059126290708051E-3</v>
      </c>
      <c r="W30" s="24">
        <f>BRPL_EOD!W30-BRPL_ISGS_exbus!W30</f>
        <v>-1.2514850600382488E-3</v>
      </c>
      <c r="X30" s="24">
        <f>BRPL_EOD!X30-BRPL_ISGS_exbus!X30</f>
        <v>1.1620113240695673E-4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1.0563083654233196E-2</v>
      </c>
      <c r="L31" s="24">
        <f>BRPL_EOD!L31-BRPL_ISGS_exbus!L31</f>
        <v>-3.4643071385787039E-5</v>
      </c>
      <c r="M31" s="24">
        <f>BRPL_EOD!M31-BRPL_ISGS_exbus!M31</f>
        <v>-1.0822875418838862E-3</v>
      </c>
      <c r="N31" s="24">
        <f>BRPL_EOD!N31-BRPL_ISGS_exbus!N31</f>
        <v>-2.1022416777327635E-4</v>
      </c>
      <c r="O31" s="24">
        <f>BRPL_EOD!O31-BRPL_ISGS_exbus!O31</f>
        <v>-1.0048044181019122E-3</v>
      </c>
      <c r="P31" s="24">
        <f>BRPL_EOD!P31-BRPL_ISGS_exbus!P31</f>
        <v>-3.5669062259557904E-4</v>
      </c>
      <c r="Q31" s="24">
        <f>BRPL_EOD!Q31-BRPL_ISGS_exbus!Q31</f>
        <v>1.8163123028394068E-3</v>
      </c>
      <c r="R31" s="24">
        <f>BRPL_EOD!R31-BRPL_ISGS_exbus!R31</f>
        <v>-1.3434418604649778E-3</v>
      </c>
      <c r="S31" s="24">
        <f>BRPL_EOD!S31-BRPL_ISGS_exbus!S31</f>
        <v>1.8473480486242977E-3</v>
      </c>
      <c r="T31" s="24">
        <f>BRPL_EOD!T31-BRPL_ISGS_exbus!T31</f>
        <v>2.2205106382988671E-4</v>
      </c>
      <c r="U31" s="24">
        <f>BRPL_EOD!U31-BRPL_ISGS_exbus!U31</f>
        <v>1.2977119359192102E-4</v>
      </c>
      <c r="V31" s="24">
        <f>BRPL_EOD!V31-BRPL_ISGS_exbus!V31</f>
        <v>-1.9059126290708051E-3</v>
      </c>
      <c r="W31" s="24">
        <f>BRPL_EOD!W31-BRPL_ISGS_exbus!W31</f>
        <v>-1.2514850600382488E-3</v>
      </c>
      <c r="X31" s="24">
        <f>BRPL_EOD!X31-BRPL_ISGS_exbus!X31</f>
        <v>1.1620113240695673E-4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1.0563083654233196E-2</v>
      </c>
      <c r="L32" s="24">
        <f>BRPL_EOD!L32-BRPL_ISGS_exbus!L32</f>
        <v>-2.0842074904692254E-4</v>
      </c>
      <c r="M32" s="24">
        <f>BRPL_EOD!M32-BRPL_ISGS_exbus!M32</f>
        <v>-1.0822875418838862E-3</v>
      </c>
      <c r="N32" s="24">
        <f>BRPL_EOD!N32-BRPL_ISGS_exbus!N32</f>
        <v>-2.1022416777327635E-4</v>
      </c>
      <c r="O32" s="24">
        <f>BRPL_EOD!O32-BRPL_ISGS_exbus!O32</f>
        <v>-1.0048044181019122E-3</v>
      </c>
      <c r="P32" s="24">
        <f>BRPL_EOD!P32-BRPL_ISGS_exbus!P32</f>
        <v>-3.5669062259557904E-4</v>
      </c>
      <c r="Q32" s="24">
        <f>BRPL_EOD!Q32-BRPL_ISGS_exbus!Q32</f>
        <v>1.8163123028394068E-3</v>
      </c>
      <c r="R32" s="24">
        <f>BRPL_EOD!R32-BRPL_ISGS_exbus!R32</f>
        <v>-9.3030070377508878E-4</v>
      </c>
      <c r="S32" s="24">
        <f>BRPL_EOD!S32-BRPL_ISGS_exbus!S32</f>
        <v>1.8473480486242977E-3</v>
      </c>
      <c r="T32" s="24">
        <f>BRPL_EOD!T32-BRPL_ISGS_exbus!T32</f>
        <v>2.2205106382988671E-4</v>
      </c>
      <c r="U32" s="24">
        <f>BRPL_EOD!U32-BRPL_ISGS_exbus!U32</f>
        <v>1.2977119359192102E-4</v>
      </c>
      <c r="V32" s="24">
        <f>BRPL_EOD!V32-BRPL_ISGS_exbus!V32</f>
        <v>-1.9059126290708051E-3</v>
      </c>
      <c r="W32" s="24">
        <f>BRPL_EOD!W32-BRPL_ISGS_exbus!W32</f>
        <v>-1.2514850600382488E-3</v>
      </c>
      <c r="X32" s="24">
        <f>BRPL_EOD!X32-BRPL_ISGS_exbus!X32</f>
        <v>1.1620113240695673E-4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1.0563083654233196E-2</v>
      </c>
      <c r="L33" s="24">
        <f>BRPL_EOD!L33-BRPL_ISGS_exbus!L33</f>
        <v>-2.0842074904692254E-4</v>
      </c>
      <c r="M33" s="24">
        <f>BRPL_EOD!M33-BRPL_ISGS_exbus!M33</f>
        <v>-1.0822875418838862E-3</v>
      </c>
      <c r="N33" s="24">
        <f>BRPL_EOD!N33-BRPL_ISGS_exbus!N33</f>
        <v>-2.1022416777327635E-4</v>
      </c>
      <c r="O33" s="24">
        <f>BRPL_EOD!O33-BRPL_ISGS_exbus!O33</f>
        <v>-1.0048044181019122E-3</v>
      </c>
      <c r="P33" s="24">
        <f>BRPL_EOD!P33-BRPL_ISGS_exbus!P33</f>
        <v>-3.5669062259557904E-4</v>
      </c>
      <c r="Q33" s="24">
        <f>BRPL_EOD!Q33-BRPL_ISGS_exbus!Q33</f>
        <v>1.8163123028394068E-3</v>
      </c>
      <c r="R33" s="24">
        <f>BRPL_EOD!R33-BRPL_ISGS_exbus!R33</f>
        <v>-9.3030070377508878E-4</v>
      </c>
      <c r="S33" s="24">
        <f>BRPL_EOD!S33-BRPL_ISGS_exbus!S33</f>
        <v>1.8473480486242977E-3</v>
      </c>
      <c r="T33" s="24">
        <f>BRPL_EOD!T33-BRPL_ISGS_exbus!T33</f>
        <v>2.2205106382988671E-4</v>
      </c>
      <c r="U33" s="24">
        <f>BRPL_EOD!U33-BRPL_ISGS_exbus!U33</f>
        <v>1.2977119359192102E-4</v>
      </c>
      <c r="V33" s="24">
        <f>BRPL_EOD!V33-BRPL_ISGS_exbus!V33</f>
        <v>-1.9059126290708051E-3</v>
      </c>
      <c r="W33" s="24">
        <f>BRPL_EOD!W33-BRPL_ISGS_exbus!W33</f>
        <v>-1.2514850600382488E-3</v>
      </c>
      <c r="X33" s="24">
        <f>BRPL_EOD!X33-BRPL_ISGS_exbus!X33</f>
        <v>1.1620113240695673E-4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1.0563083654233196E-2</v>
      </c>
      <c r="L34" s="24">
        <f>BRPL_EOD!L34-BRPL_ISGS_exbus!L34</f>
        <v>-2.0842074904692254E-4</v>
      </c>
      <c r="M34" s="24">
        <f>BRPL_EOD!M34-BRPL_ISGS_exbus!M34</f>
        <v>-1.0822875418838862E-3</v>
      </c>
      <c r="N34" s="24">
        <f>BRPL_EOD!N34-BRPL_ISGS_exbus!N34</f>
        <v>-2.1022416777327635E-4</v>
      </c>
      <c r="O34" s="24">
        <f>BRPL_EOD!O34-BRPL_ISGS_exbus!O34</f>
        <v>-1.0048044181019122E-3</v>
      </c>
      <c r="P34" s="24">
        <f>BRPL_EOD!P34-BRPL_ISGS_exbus!P34</f>
        <v>-3.5669062259557904E-4</v>
      </c>
      <c r="Q34" s="24">
        <f>BRPL_EOD!Q34-BRPL_ISGS_exbus!Q34</f>
        <v>1.8163123028394068E-3</v>
      </c>
      <c r="R34" s="24">
        <f>BRPL_EOD!R34-BRPL_ISGS_exbus!R34</f>
        <v>-9.3030070377508878E-4</v>
      </c>
      <c r="S34" s="24">
        <f>BRPL_EOD!S34-BRPL_ISGS_exbus!S34</f>
        <v>1.8473480486242977E-3</v>
      </c>
      <c r="T34" s="24">
        <f>BRPL_EOD!T34-BRPL_ISGS_exbus!T34</f>
        <v>2.2205106382988671E-4</v>
      </c>
      <c r="U34" s="24">
        <f>BRPL_EOD!U34-BRPL_ISGS_exbus!U34</f>
        <v>1.2977119359192102E-4</v>
      </c>
      <c r="V34" s="24">
        <f>BRPL_EOD!V34-BRPL_ISGS_exbus!V34</f>
        <v>-1.9059126290708051E-3</v>
      </c>
      <c r="W34" s="24">
        <f>BRPL_EOD!W34-BRPL_ISGS_exbus!W34</f>
        <v>-1.2514850600382488E-3</v>
      </c>
      <c r="X34" s="24">
        <f>BRPL_EOD!X34-BRPL_ISGS_exbus!X34</f>
        <v>1.1620113240695673E-4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1.0563083654233196E-2</v>
      </c>
      <c r="L35" s="24">
        <f>BRPL_EOD!L35-BRPL_ISGS_exbus!L35</f>
        <v>-2.0842074904692254E-4</v>
      </c>
      <c r="M35" s="24">
        <f>BRPL_EOD!M35-BRPL_ISGS_exbus!M35</f>
        <v>-1.0822875418838862E-3</v>
      </c>
      <c r="N35" s="24">
        <f>BRPL_EOD!N35-BRPL_ISGS_exbus!N35</f>
        <v>-2.1022416777327635E-4</v>
      </c>
      <c r="O35" s="24">
        <f>BRPL_EOD!O35-BRPL_ISGS_exbus!O35</f>
        <v>-1.0048044181019122E-3</v>
      </c>
      <c r="P35" s="24">
        <f>BRPL_EOD!P35-BRPL_ISGS_exbus!P35</f>
        <v>-3.5669062259557904E-4</v>
      </c>
      <c r="Q35" s="24">
        <f>BRPL_EOD!Q35-BRPL_ISGS_exbus!Q35</f>
        <v>1.8163123028394068E-3</v>
      </c>
      <c r="R35" s="24">
        <f>BRPL_EOD!R35-BRPL_ISGS_exbus!R35</f>
        <v>-9.3030070377508878E-4</v>
      </c>
      <c r="S35" s="24">
        <f>BRPL_EOD!S35-BRPL_ISGS_exbus!S35</f>
        <v>1.8473480486242977E-3</v>
      </c>
      <c r="T35" s="24">
        <f>BRPL_EOD!T35-BRPL_ISGS_exbus!T35</f>
        <v>2.2205106382988671E-4</v>
      </c>
      <c r="U35" s="24">
        <f>BRPL_EOD!U35-BRPL_ISGS_exbus!U35</f>
        <v>1.2977119359192102E-4</v>
      </c>
      <c r="V35" s="24">
        <f>BRPL_EOD!V35-BRPL_ISGS_exbus!V35</f>
        <v>-1.9059126290708051E-3</v>
      </c>
      <c r="W35" s="24">
        <f>BRPL_EOD!W35-BRPL_ISGS_exbus!W35</f>
        <v>-1.2514850600382488E-3</v>
      </c>
      <c r="X35" s="24">
        <f>BRPL_EOD!X35-BRPL_ISGS_exbus!X35</f>
        <v>1.1620113240695673E-4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1.0563083654233196E-2</v>
      </c>
      <c r="L36" s="24">
        <f>BRPL_EOD!L36-BRPL_ISGS_exbus!L36</f>
        <v>-2.0842074904692254E-4</v>
      </c>
      <c r="M36" s="24">
        <f>BRPL_EOD!M36-BRPL_ISGS_exbus!M36</f>
        <v>-1.0822875418838862E-3</v>
      </c>
      <c r="N36" s="24">
        <f>BRPL_EOD!N36-BRPL_ISGS_exbus!N36</f>
        <v>-2.1022416777327635E-4</v>
      </c>
      <c r="O36" s="24">
        <f>BRPL_EOD!O36-BRPL_ISGS_exbus!O36</f>
        <v>-1.0048044181019122E-3</v>
      </c>
      <c r="P36" s="24">
        <f>BRPL_EOD!P36-BRPL_ISGS_exbus!P36</f>
        <v>-3.5669062259557904E-4</v>
      </c>
      <c r="Q36" s="24">
        <f>BRPL_EOD!Q36-BRPL_ISGS_exbus!Q36</f>
        <v>1.8163123028394068E-3</v>
      </c>
      <c r="R36" s="24">
        <f>BRPL_EOD!R36-BRPL_ISGS_exbus!R36</f>
        <v>-9.3030070377508878E-4</v>
      </c>
      <c r="S36" s="24">
        <f>BRPL_EOD!S36-BRPL_ISGS_exbus!S36</f>
        <v>1.8473480486242977E-3</v>
      </c>
      <c r="T36" s="24">
        <f>BRPL_EOD!T36-BRPL_ISGS_exbus!T36</f>
        <v>2.2205106382988671E-4</v>
      </c>
      <c r="U36" s="24">
        <f>BRPL_EOD!U36-BRPL_ISGS_exbus!U36</f>
        <v>1.2977119359192102E-4</v>
      </c>
      <c r="V36" s="24">
        <f>BRPL_EOD!V36-BRPL_ISGS_exbus!V36</f>
        <v>-1.9059126290708051E-3</v>
      </c>
      <c r="W36" s="24">
        <f>BRPL_EOD!W36-BRPL_ISGS_exbus!W36</f>
        <v>-1.2514850600382488E-3</v>
      </c>
      <c r="X36" s="24">
        <f>BRPL_EOD!X36-BRPL_ISGS_exbus!X36</f>
        <v>1.1620113240695673E-4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1.0563083654233196E-2</v>
      </c>
      <c r="L37" s="24">
        <f>BRPL_EOD!L37-BRPL_ISGS_exbus!L37</f>
        <v>-2.0842074904692254E-4</v>
      </c>
      <c r="M37" s="24">
        <f>BRPL_EOD!M37-BRPL_ISGS_exbus!M37</f>
        <v>-1.0822875418838862E-3</v>
      </c>
      <c r="N37" s="24">
        <f>BRPL_EOD!N37-BRPL_ISGS_exbus!N37</f>
        <v>-2.1022416777327635E-4</v>
      </c>
      <c r="O37" s="24">
        <f>BRPL_EOD!O37-BRPL_ISGS_exbus!O37</f>
        <v>-1.0048044181019122E-3</v>
      </c>
      <c r="P37" s="24">
        <f>BRPL_EOD!P37-BRPL_ISGS_exbus!P37</f>
        <v>-3.5669062259557904E-4</v>
      </c>
      <c r="Q37" s="24">
        <f>BRPL_EOD!Q37-BRPL_ISGS_exbus!Q37</f>
        <v>1.8163123028394068E-3</v>
      </c>
      <c r="R37" s="24">
        <f>BRPL_EOD!R37-BRPL_ISGS_exbus!R37</f>
        <v>-9.3030070377508878E-4</v>
      </c>
      <c r="S37" s="24">
        <f>BRPL_EOD!S37-BRPL_ISGS_exbus!S37</f>
        <v>1.8473480486242977E-3</v>
      </c>
      <c r="T37" s="24">
        <f>BRPL_EOD!T37-BRPL_ISGS_exbus!T37</f>
        <v>2.2205106382988671E-4</v>
      </c>
      <c r="U37" s="24">
        <f>BRPL_EOD!U37-BRPL_ISGS_exbus!U37</f>
        <v>1.2977119359192102E-4</v>
      </c>
      <c r="V37" s="24">
        <f>BRPL_EOD!V37-BRPL_ISGS_exbus!V37</f>
        <v>-1.9059126290708051E-3</v>
      </c>
      <c r="W37" s="24">
        <f>BRPL_EOD!W37-BRPL_ISGS_exbus!W37</f>
        <v>-1.2514850600382488E-3</v>
      </c>
      <c r="X37" s="24">
        <f>BRPL_EOD!X37-BRPL_ISGS_exbus!X37</f>
        <v>1.1620113240695673E-4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1.0563083654233196E-2</v>
      </c>
      <c r="L38" s="24">
        <f>BRPL_EOD!L38-BRPL_ISGS_exbus!L38</f>
        <v>-2.0842074904692254E-4</v>
      </c>
      <c r="M38" s="24">
        <f>BRPL_EOD!M38-BRPL_ISGS_exbus!M38</f>
        <v>-1.0822875418838862E-3</v>
      </c>
      <c r="N38" s="24">
        <f>BRPL_EOD!N38-BRPL_ISGS_exbus!N38</f>
        <v>-2.1022416777327635E-4</v>
      </c>
      <c r="O38" s="24">
        <f>BRPL_EOD!O38-BRPL_ISGS_exbus!O38</f>
        <v>-1.0048044181019122E-3</v>
      </c>
      <c r="P38" s="24">
        <f>BRPL_EOD!P38-BRPL_ISGS_exbus!P38</f>
        <v>-3.5669062259557904E-4</v>
      </c>
      <c r="Q38" s="24">
        <f>BRPL_EOD!Q38-BRPL_ISGS_exbus!Q38</f>
        <v>1.8163123028394068E-3</v>
      </c>
      <c r="R38" s="24">
        <f>BRPL_EOD!R38-BRPL_ISGS_exbus!R38</f>
        <v>-9.3030070377508878E-4</v>
      </c>
      <c r="S38" s="24">
        <f>BRPL_EOD!S38-BRPL_ISGS_exbus!S38</f>
        <v>1.8473480486242977E-3</v>
      </c>
      <c r="T38" s="24">
        <f>BRPL_EOD!T38-BRPL_ISGS_exbus!T38</f>
        <v>2.2205106382988671E-4</v>
      </c>
      <c r="U38" s="24">
        <f>BRPL_EOD!U38-BRPL_ISGS_exbus!U38</f>
        <v>1.2977119359192102E-4</v>
      </c>
      <c r="V38" s="24">
        <f>BRPL_EOD!V38-BRPL_ISGS_exbus!V38</f>
        <v>-1.9059126290708051E-3</v>
      </c>
      <c r="W38" s="24">
        <f>BRPL_EOD!W38-BRPL_ISGS_exbus!W38</f>
        <v>-1.2514850600382488E-3</v>
      </c>
      <c r="X38" s="24">
        <f>BRPL_EOD!X38-BRPL_ISGS_exbus!X38</f>
        <v>1.1620113240695673E-4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1.0563083654233196E-2</v>
      </c>
      <c r="L39" s="24">
        <f>BRPL_EOD!L39-BRPL_ISGS_exbus!L39</f>
        <v>-2.0842074904692254E-4</v>
      </c>
      <c r="M39" s="24">
        <f>BRPL_EOD!M39-BRPL_ISGS_exbus!M39</f>
        <v>-1.0822875418838862E-3</v>
      </c>
      <c r="N39" s="24">
        <f>BRPL_EOD!N39-BRPL_ISGS_exbus!N39</f>
        <v>-2.1022416777327635E-4</v>
      </c>
      <c r="O39" s="24">
        <f>BRPL_EOD!O39-BRPL_ISGS_exbus!O39</f>
        <v>-1.0048044181019122E-3</v>
      </c>
      <c r="P39" s="24">
        <f>BRPL_EOD!P39-BRPL_ISGS_exbus!P39</f>
        <v>-3.5669062259557904E-4</v>
      </c>
      <c r="Q39" s="24">
        <f>BRPL_EOD!Q39-BRPL_ISGS_exbus!Q39</f>
        <v>1.8163123028394068E-3</v>
      </c>
      <c r="R39" s="24">
        <f>BRPL_EOD!R39-BRPL_ISGS_exbus!R39</f>
        <v>-1.3434418604649778E-3</v>
      </c>
      <c r="S39" s="24">
        <f>BRPL_EOD!S39-BRPL_ISGS_exbus!S39</f>
        <v>1.8473480486242977E-3</v>
      </c>
      <c r="T39" s="24">
        <f>BRPL_EOD!T39-BRPL_ISGS_exbus!T39</f>
        <v>2.2205106382988671E-4</v>
      </c>
      <c r="U39" s="24">
        <f>BRPL_EOD!U39-BRPL_ISGS_exbus!U39</f>
        <v>1.2977119359192102E-4</v>
      </c>
      <c r="V39" s="24">
        <f>BRPL_EOD!V39-BRPL_ISGS_exbus!V39</f>
        <v>-1.9059126290708051E-3</v>
      </c>
      <c r="W39" s="24">
        <f>BRPL_EOD!W39-BRPL_ISGS_exbus!W39</f>
        <v>-1.2514850600382488E-3</v>
      </c>
      <c r="X39" s="24">
        <f>BRPL_EOD!X39-BRPL_ISGS_exbus!X39</f>
        <v>1.1620113240695673E-4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1.0563083654233196E-2</v>
      </c>
      <c r="L40" s="24">
        <f>BRPL_EOD!L40-BRPL_ISGS_exbus!L40</f>
        <v>-2.0842074904692254E-4</v>
      </c>
      <c r="M40" s="24">
        <f>BRPL_EOD!M40-BRPL_ISGS_exbus!M40</f>
        <v>-1.0822875418838862E-3</v>
      </c>
      <c r="N40" s="24">
        <f>BRPL_EOD!N40-BRPL_ISGS_exbus!N40</f>
        <v>-2.1022416777327635E-4</v>
      </c>
      <c r="O40" s="24">
        <f>BRPL_EOD!O40-BRPL_ISGS_exbus!O40</f>
        <v>-1.0048044181019122E-3</v>
      </c>
      <c r="P40" s="24">
        <f>BRPL_EOD!P40-BRPL_ISGS_exbus!P40</f>
        <v>-3.5669062259557904E-4</v>
      </c>
      <c r="Q40" s="24">
        <f>BRPL_EOD!Q40-BRPL_ISGS_exbus!Q40</f>
        <v>1.8163123028394068E-3</v>
      </c>
      <c r="R40" s="24">
        <f>BRPL_EOD!R40-BRPL_ISGS_exbus!R40</f>
        <v>-1.3434418604649778E-3</v>
      </c>
      <c r="S40" s="24">
        <f>BRPL_EOD!S40-BRPL_ISGS_exbus!S40</f>
        <v>1.8473480486242977E-3</v>
      </c>
      <c r="T40" s="24">
        <f>BRPL_EOD!T40-BRPL_ISGS_exbus!T40</f>
        <v>2.2205106382988671E-4</v>
      </c>
      <c r="U40" s="24">
        <f>BRPL_EOD!U40-BRPL_ISGS_exbus!U40</f>
        <v>1.2977119359192102E-4</v>
      </c>
      <c r="V40" s="24">
        <f>BRPL_EOD!V40-BRPL_ISGS_exbus!V40</f>
        <v>-1.9059126290708051E-3</v>
      </c>
      <c r="W40" s="24">
        <f>BRPL_EOD!W40-BRPL_ISGS_exbus!W40</f>
        <v>-1.2514850600382488E-3</v>
      </c>
      <c r="X40" s="24">
        <f>BRPL_EOD!X40-BRPL_ISGS_exbus!X40</f>
        <v>1.1620113240695673E-4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1.0563083654233196E-2</v>
      </c>
      <c r="L41" s="24">
        <f>BRPL_EOD!L41-BRPL_ISGS_exbus!L41</f>
        <v>-2.0842074904692254E-4</v>
      </c>
      <c r="M41" s="24">
        <f>BRPL_EOD!M41-BRPL_ISGS_exbus!M41</f>
        <v>-1.0822875418838862E-3</v>
      </c>
      <c r="N41" s="24">
        <f>BRPL_EOD!N41-BRPL_ISGS_exbus!N41</f>
        <v>-2.1022416777327635E-4</v>
      </c>
      <c r="O41" s="24">
        <f>BRPL_EOD!O41-BRPL_ISGS_exbus!O41</f>
        <v>-1.0048044181019122E-3</v>
      </c>
      <c r="P41" s="24">
        <f>BRPL_EOD!P41-BRPL_ISGS_exbus!P41</f>
        <v>-3.5669062259557904E-4</v>
      </c>
      <c r="Q41" s="24">
        <f>BRPL_EOD!Q41-BRPL_ISGS_exbus!Q41</f>
        <v>1.8163123028394068E-3</v>
      </c>
      <c r="R41" s="24">
        <f>BRPL_EOD!R41-BRPL_ISGS_exbus!R41</f>
        <v>-1.3434418604649778E-3</v>
      </c>
      <c r="S41" s="24">
        <f>BRPL_EOD!S41-BRPL_ISGS_exbus!S41</f>
        <v>1.8473480486242977E-3</v>
      </c>
      <c r="T41" s="24">
        <f>BRPL_EOD!T41-BRPL_ISGS_exbus!T41</f>
        <v>2.2205106382988671E-4</v>
      </c>
      <c r="U41" s="24">
        <f>BRPL_EOD!U41-BRPL_ISGS_exbus!U41</f>
        <v>1.2977119359192102E-4</v>
      </c>
      <c r="V41" s="24">
        <f>BRPL_EOD!V41-BRPL_ISGS_exbus!V41</f>
        <v>-1.9059126290708051E-3</v>
      </c>
      <c r="W41" s="24">
        <f>BRPL_EOD!W41-BRPL_ISGS_exbus!W41</f>
        <v>-1.2514850600382488E-3</v>
      </c>
      <c r="X41" s="24">
        <f>BRPL_EOD!X41-BRPL_ISGS_exbus!X41</f>
        <v>1.1620113240695673E-4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1.0563083654233196E-2</v>
      </c>
      <c r="L42" s="24">
        <f>BRPL_EOD!L42-BRPL_ISGS_exbus!L42</f>
        <v>-2.0842074904692254E-4</v>
      </c>
      <c r="M42" s="24">
        <f>BRPL_EOD!M42-BRPL_ISGS_exbus!M42</f>
        <v>-1.0822875418838862E-3</v>
      </c>
      <c r="N42" s="24">
        <f>BRPL_EOD!N42-BRPL_ISGS_exbus!N42</f>
        <v>-2.1022416777327635E-4</v>
      </c>
      <c r="O42" s="24">
        <f>BRPL_EOD!O42-BRPL_ISGS_exbus!O42</f>
        <v>-1.0048044181019122E-3</v>
      </c>
      <c r="P42" s="24">
        <f>BRPL_EOD!P42-BRPL_ISGS_exbus!P42</f>
        <v>-3.5669062259557904E-4</v>
      </c>
      <c r="Q42" s="24">
        <f>BRPL_EOD!Q42-BRPL_ISGS_exbus!Q42</f>
        <v>1.8163123028394068E-3</v>
      </c>
      <c r="R42" s="24">
        <f>BRPL_EOD!R42-BRPL_ISGS_exbus!R42</f>
        <v>-1.3434418604649778E-3</v>
      </c>
      <c r="S42" s="24">
        <f>BRPL_EOD!S42-BRPL_ISGS_exbus!S42</f>
        <v>1.8473480486242977E-3</v>
      </c>
      <c r="T42" s="24">
        <f>BRPL_EOD!T42-BRPL_ISGS_exbus!T42</f>
        <v>2.2205106382988671E-4</v>
      </c>
      <c r="U42" s="24">
        <f>BRPL_EOD!U42-BRPL_ISGS_exbus!U42</f>
        <v>1.2977119359192102E-4</v>
      </c>
      <c r="V42" s="24">
        <f>BRPL_EOD!V42-BRPL_ISGS_exbus!V42</f>
        <v>-1.9059126290708051E-3</v>
      </c>
      <c r="W42" s="24">
        <f>BRPL_EOD!W42-BRPL_ISGS_exbus!W42</f>
        <v>-1.2514850600382488E-3</v>
      </c>
      <c r="X42" s="24">
        <f>BRPL_EOD!X42-BRPL_ISGS_exbus!X42</f>
        <v>1.1620113240695673E-4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1.0563083654233196E-2</v>
      </c>
      <c r="L43" s="24">
        <f>BRPL_EOD!L43-BRPL_ISGS_exbus!L43</f>
        <v>-2.0842074904692254E-4</v>
      </c>
      <c r="M43" s="24">
        <f>BRPL_EOD!M43-BRPL_ISGS_exbus!M43</f>
        <v>-1.0822875418838862E-3</v>
      </c>
      <c r="N43" s="24">
        <f>BRPL_EOD!N43-BRPL_ISGS_exbus!N43</f>
        <v>-2.1022416777327635E-4</v>
      </c>
      <c r="O43" s="24">
        <f>BRPL_EOD!O43-BRPL_ISGS_exbus!O43</f>
        <v>-1.0048044181019122E-3</v>
      </c>
      <c r="P43" s="24">
        <f>BRPL_EOD!P43-BRPL_ISGS_exbus!P43</f>
        <v>-3.5669062259557904E-4</v>
      </c>
      <c r="Q43" s="24">
        <f>BRPL_EOD!Q43-BRPL_ISGS_exbus!Q43</f>
        <v>1.8163123028394068E-3</v>
      </c>
      <c r="R43" s="24">
        <f>BRPL_EOD!R43-BRPL_ISGS_exbus!R43</f>
        <v>-1.3434418604649778E-3</v>
      </c>
      <c r="S43" s="24">
        <f>BRPL_EOD!S43-BRPL_ISGS_exbus!S43</f>
        <v>1.8473480486242977E-3</v>
      </c>
      <c r="T43" s="24">
        <f>BRPL_EOD!T43-BRPL_ISGS_exbus!T43</f>
        <v>2.2205106382988671E-4</v>
      </c>
      <c r="U43" s="24">
        <f>BRPL_EOD!U43-BRPL_ISGS_exbus!U43</f>
        <v>1.2977119359192102E-4</v>
      </c>
      <c r="V43" s="24">
        <f>BRPL_EOD!V43-BRPL_ISGS_exbus!V43</f>
        <v>-1.9059126290708051E-3</v>
      </c>
      <c r="W43" s="24">
        <f>BRPL_EOD!W43-BRPL_ISGS_exbus!W43</f>
        <v>-1.2514850600382488E-3</v>
      </c>
      <c r="X43" s="24">
        <f>BRPL_EOD!X43-BRPL_ISGS_exbus!X43</f>
        <v>1.1620113240695673E-4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1.0563083654233196E-2</v>
      </c>
      <c r="L44" s="24">
        <f>BRPL_EOD!L44-BRPL_ISGS_exbus!L44</f>
        <v>-2.0842074904692254E-4</v>
      </c>
      <c r="M44" s="24">
        <f>BRPL_EOD!M44-BRPL_ISGS_exbus!M44</f>
        <v>-1.0822875418838862E-3</v>
      </c>
      <c r="N44" s="24">
        <f>BRPL_EOD!N44-BRPL_ISGS_exbus!N44</f>
        <v>-2.1022416777327635E-4</v>
      </c>
      <c r="O44" s="24">
        <f>BRPL_EOD!O44-BRPL_ISGS_exbus!O44</f>
        <v>-1.0048044181019122E-3</v>
      </c>
      <c r="P44" s="24">
        <f>BRPL_EOD!P44-BRPL_ISGS_exbus!P44</f>
        <v>-3.5669062259557904E-4</v>
      </c>
      <c r="Q44" s="24">
        <f>BRPL_EOD!Q44-BRPL_ISGS_exbus!Q44</f>
        <v>1.8163123028394068E-3</v>
      </c>
      <c r="R44" s="24">
        <f>BRPL_EOD!R44-BRPL_ISGS_exbus!R44</f>
        <v>-1.3434418604649778E-3</v>
      </c>
      <c r="S44" s="24">
        <f>BRPL_EOD!S44-BRPL_ISGS_exbus!S44</f>
        <v>1.8473480486242977E-3</v>
      </c>
      <c r="T44" s="24">
        <f>BRPL_EOD!T44-BRPL_ISGS_exbus!T44</f>
        <v>2.2205106382988671E-4</v>
      </c>
      <c r="U44" s="24">
        <f>BRPL_EOD!U44-BRPL_ISGS_exbus!U44</f>
        <v>1.2977119359192102E-4</v>
      </c>
      <c r="V44" s="24">
        <f>BRPL_EOD!V44-BRPL_ISGS_exbus!V44</f>
        <v>-1.9059126290708051E-3</v>
      </c>
      <c r="W44" s="24">
        <f>BRPL_EOD!W44-BRPL_ISGS_exbus!W44</f>
        <v>-1.2514850600382488E-3</v>
      </c>
      <c r="X44" s="24">
        <f>BRPL_EOD!X44-BRPL_ISGS_exbus!X44</f>
        <v>1.1620113240695673E-4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1.0563083654233196E-2</v>
      </c>
      <c r="L45" s="24">
        <f>BRPL_EOD!L45-BRPL_ISGS_exbus!L45</f>
        <v>-2.0842074904692254E-4</v>
      </c>
      <c r="M45" s="24">
        <f>BRPL_EOD!M45-BRPL_ISGS_exbus!M45</f>
        <v>-1.0822875418838862E-3</v>
      </c>
      <c r="N45" s="24">
        <f>BRPL_EOD!N45-BRPL_ISGS_exbus!N45</f>
        <v>-2.1022416777327635E-4</v>
      </c>
      <c r="O45" s="24">
        <f>BRPL_EOD!O45-BRPL_ISGS_exbus!O45</f>
        <v>-1.0048044181019122E-3</v>
      </c>
      <c r="P45" s="24">
        <f>BRPL_EOD!P45-BRPL_ISGS_exbus!P45</f>
        <v>-3.5669062259557904E-4</v>
      </c>
      <c r="Q45" s="24">
        <f>BRPL_EOD!Q45-BRPL_ISGS_exbus!Q45</f>
        <v>1.8163123028394068E-3</v>
      </c>
      <c r="R45" s="24">
        <f>BRPL_EOD!R45-BRPL_ISGS_exbus!R45</f>
        <v>-1.3434418604649778E-3</v>
      </c>
      <c r="S45" s="24">
        <f>BRPL_EOD!S45-BRPL_ISGS_exbus!S45</f>
        <v>1.8473480486242977E-3</v>
      </c>
      <c r="T45" s="24">
        <f>BRPL_EOD!T45-BRPL_ISGS_exbus!T45</f>
        <v>2.2205106382988671E-4</v>
      </c>
      <c r="U45" s="24">
        <f>BRPL_EOD!U45-BRPL_ISGS_exbus!U45</f>
        <v>1.2977119359192102E-4</v>
      </c>
      <c r="V45" s="24">
        <f>BRPL_EOD!V45-BRPL_ISGS_exbus!V45</f>
        <v>-1.9059126290708051E-3</v>
      </c>
      <c r="W45" s="24">
        <f>BRPL_EOD!W45-BRPL_ISGS_exbus!W45</f>
        <v>-1.2514850600382488E-3</v>
      </c>
      <c r="X45" s="24">
        <f>BRPL_EOD!X45-BRPL_ISGS_exbus!X45</f>
        <v>1.1620113240695673E-4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1.0563083654233196E-2</v>
      </c>
      <c r="L46" s="24">
        <f>BRPL_EOD!L46-BRPL_ISGS_exbus!L46</f>
        <v>-2.0842074904692254E-4</v>
      </c>
      <c r="M46" s="24">
        <f>BRPL_EOD!M46-BRPL_ISGS_exbus!M46</f>
        <v>-1.0822875418838862E-3</v>
      </c>
      <c r="N46" s="24">
        <f>BRPL_EOD!N46-BRPL_ISGS_exbus!N46</f>
        <v>-2.1022416777327635E-4</v>
      </c>
      <c r="O46" s="24">
        <f>BRPL_EOD!O46-BRPL_ISGS_exbus!O46</f>
        <v>-1.0048044181019122E-3</v>
      </c>
      <c r="P46" s="24">
        <f>BRPL_EOD!P46-BRPL_ISGS_exbus!P46</f>
        <v>-3.5669062259557904E-4</v>
      </c>
      <c r="Q46" s="24">
        <f>BRPL_EOD!Q46-BRPL_ISGS_exbus!Q46</f>
        <v>1.8163123028394068E-3</v>
      </c>
      <c r="R46" s="24">
        <f>BRPL_EOD!R46-BRPL_ISGS_exbus!R46</f>
        <v>-1.3434418604649778E-3</v>
      </c>
      <c r="S46" s="24">
        <f>BRPL_EOD!S46-BRPL_ISGS_exbus!S46</f>
        <v>1.8473480486242977E-3</v>
      </c>
      <c r="T46" s="24">
        <f>BRPL_EOD!T46-BRPL_ISGS_exbus!T46</f>
        <v>2.2205106382988671E-4</v>
      </c>
      <c r="U46" s="24">
        <f>BRPL_EOD!U46-BRPL_ISGS_exbus!U46</f>
        <v>1.2977119359192102E-4</v>
      </c>
      <c r="V46" s="24">
        <f>BRPL_EOD!V46-BRPL_ISGS_exbus!V46</f>
        <v>-1.9059126290708051E-3</v>
      </c>
      <c r="W46" s="24">
        <f>BRPL_EOD!W46-BRPL_ISGS_exbus!W46</f>
        <v>-1.2514850600382488E-3</v>
      </c>
      <c r="X46" s="24">
        <f>BRPL_EOD!X46-BRPL_ISGS_exbus!X46</f>
        <v>1.1620113240695673E-4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1.0563083654233196E-2</v>
      </c>
      <c r="L47" s="24">
        <f>BRPL_EOD!L47-BRPL_ISGS_exbus!L47</f>
        <v>-2.0842074904692254E-4</v>
      </c>
      <c r="M47" s="24">
        <f>BRPL_EOD!M47-BRPL_ISGS_exbus!M47</f>
        <v>-1.0822875418838862E-3</v>
      </c>
      <c r="N47" s="24">
        <f>BRPL_EOD!N47-BRPL_ISGS_exbus!N47</f>
        <v>-2.1022416777327635E-4</v>
      </c>
      <c r="O47" s="24">
        <f>BRPL_EOD!O47-BRPL_ISGS_exbus!O47</f>
        <v>-1.0048044181019122E-3</v>
      </c>
      <c r="P47" s="24">
        <f>BRPL_EOD!P47-BRPL_ISGS_exbus!P47</f>
        <v>-3.5669062259557904E-4</v>
      </c>
      <c r="Q47" s="24">
        <f>BRPL_EOD!Q47-BRPL_ISGS_exbus!Q47</f>
        <v>-1.4539063502247984E-3</v>
      </c>
      <c r="R47" s="24">
        <f>BRPL_EOD!R47-BRPL_ISGS_exbus!R47</f>
        <v>-9.3030070377508878E-4</v>
      </c>
      <c r="S47" s="24">
        <f>BRPL_EOD!S47-BRPL_ISGS_exbus!S47</f>
        <v>-1.5283895287963034E-3</v>
      </c>
      <c r="T47" s="24">
        <f>BRPL_EOD!T47-BRPL_ISGS_exbus!T47</f>
        <v>2.2205106382988671E-4</v>
      </c>
      <c r="U47" s="24">
        <f>BRPL_EOD!U47-BRPL_ISGS_exbus!U47</f>
        <v>1.2977119359192102E-4</v>
      </c>
      <c r="V47" s="24">
        <f>BRPL_EOD!V47-BRPL_ISGS_exbus!V47</f>
        <v>-1.9059126290708051E-3</v>
      </c>
      <c r="W47" s="24">
        <f>BRPL_EOD!W47-BRPL_ISGS_exbus!W47</f>
        <v>-1.2514850600382488E-3</v>
      </c>
      <c r="X47" s="24">
        <f>BRPL_EOD!X47-BRPL_ISGS_exbus!X47</f>
        <v>1.1620113240695673E-4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1.0563083654233196E-2</v>
      </c>
      <c r="L48" s="24">
        <f>BRPL_EOD!L48-BRPL_ISGS_exbus!L48</f>
        <v>-2.0842074904692254E-4</v>
      </c>
      <c r="M48" s="24">
        <f>BRPL_EOD!M48-BRPL_ISGS_exbus!M48</f>
        <v>-1.0822875418838862E-3</v>
      </c>
      <c r="N48" s="24">
        <f>BRPL_EOD!N48-BRPL_ISGS_exbus!N48</f>
        <v>-2.1022416777327635E-4</v>
      </c>
      <c r="O48" s="24">
        <f>BRPL_EOD!O48-BRPL_ISGS_exbus!O48</f>
        <v>-1.0048044181019122E-3</v>
      </c>
      <c r="P48" s="24">
        <f>BRPL_EOD!P48-BRPL_ISGS_exbus!P48</f>
        <v>-3.5669062259557904E-4</v>
      </c>
      <c r="Q48" s="24">
        <f>BRPL_EOD!Q48-BRPL_ISGS_exbus!Q48</f>
        <v>-1.4539063502247984E-3</v>
      </c>
      <c r="R48" s="24">
        <f>BRPL_EOD!R48-BRPL_ISGS_exbus!R48</f>
        <v>-9.3030070377508878E-4</v>
      </c>
      <c r="S48" s="24">
        <f>BRPL_EOD!S48-BRPL_ISGS_exbus!S48</f>
        <v>-1.5283895287963034E-3</v>
      </c>
      <c r="T48" s="24">
        <f>BRPL_EOD!T48-BRPL_ISGS_exbus!T48</f>
        <v>2.2205106382988671E-4</v>
      </c>
      <c r="U48" s="24">
        <f>BRPL_EOD!U48-BRPL_ISGS_exbus!U48</f>
        <v>1.2977119359192102E-4</v>
      </c>
      <c r="V48" s="24">
        <f>BRPL_EOD!V48-BRPL_ISGS_exbus!V48</f>
        <v>-1.9059126290708051E-3</v>
      </c>
      <c r="W48" s="24">
        <f>BRPL_EOD!W48-BRPL_ISGS_exbus!W48</f>
        <v>-1.2514850600382488E-3</v>
      </c>
      <c r="X48" s="24">
        <f>BRPL_EOD!X48-BRPL_ISGS_exbus!X48</f>
        <v>1.1620113240695673E-4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1.0563083654233196E-2</v>
      </c>
      <c r="L49" s="24">
        <f>BRPL_EOD!L49-BRPL_ISGS_exbus!L49</f>
        <v>9.4658551649473566E-5</v>
      </c>
      <c r="M49" s="24">
        <f>BRPL_EOD!M49-BRPL_ISGS_exbus!M49</f>
        <v>-1.0822875418838862E-3</v>
      </c>
      <c r="N49" s="24">
        <f>BRPL_EOD!N49-BRPL_ISGS_exbus!N49</f>
        <v>-2.1022416777327635E-4</v>
      </c>
      <c r="O49" s="24">
        <f>BRPL_EOD!O49-BRPL_ISGS_exbus!O49</f>
        <v>-1.0048044181019122E-3</v>
      </c>
      <c r="P49" s="24">
        <f>BRPL_EOD!P49-BRPL_ISGS_exbus!P49</f>
        <v>-3.5669062259557904E-4</v>
      </c>
      <c r="Q49" s="24">
        <f>BRPL_EOD!Q49-BRPL_ISGS_exbus!Q49</f>
        <v>-1.4539063502247984E-3</v>
      </c>
      <c r="R49" s="24">
        <f>BRPL_EOD!R49-BRPL_ISGS_exbus!R49</f>
        <v>-9.3030070377508878E-4</v>
      </c>
      <c r="S49" s="24">
        <f>BRPL_EOD!S49-BRPL_ISGS_exbus!S49</f>
        <v>-1.5283895287963034E-3</v>
      </c>
      <c r="T49" s="24">
        <f>BRPL_EOD!T49-BRPL_ISGS_exbus!T49</f>
        <v>2.2205106382988671E-4</v>
      </c>
      <c r="U49" s="24">
        <f>BRPL_EOD!U49-BRPL_ISGS_exbus!U49</f>
        <v>1.2977119359192102E-4</v>
      </c>
      <c r="V49" s="24">
        <f>BRPL_EOD!V49-BRPL_ISGS_exbus!V49</f>
        <v>-1.9059126290708051E-3</v>
      </c>
      <c r="W49" s="24">
        <f>BRPL_EOD!W49-BRPL_ISGS_exbus!W49</f>
        <v>-1.2514850600382488E-3</v>
      </c>
      <c r="X49" s="24">
        <f>BRPL_EOD!X49-BRPL_ISGS_exbus!X49</f>
        <v>1.1620113240695673E-4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1.0563083654233196E-2</v>
      </c>
      <c r="L50" s="24">
        <f>BRPL_EOD!L50-BRPL_ISGS_exbus!L50</f>
        <v>9.4658551649473566E-5</v>
      </c>
      <c r="M50" s="24">
        <f>BRPL_EOD!M50-BRPL_ISGS_exbus!M50</f>
        <v>-1.0822875418838862E-3</v>
      </c>
      <c r="N50" s="24">
        <f>BRPL_EOD!N50-BRPL_ISGS_exbus!N50</f>
        <v>-2.1022416777327635E-4</v>
      </c>
      <c r="O50" s="24">
        <f>BRPL_EOD!O50-BRPL_ISGS_exbus!O50</f>
        <v>-1.0048044181019122E-3</v>
      </c>
      <c r="P50" s="24">
        <f>BRPL_EOD!P50-BRPL_ISGS_exbus!P50</f>
        <v>-3.5669062259557904E-4</v>
      </c>
      <c r="Q50" s="24">
        <f>BRPL_EOD!Q50-BRPL_ISGS_exbus!Q50</f>
        <v>-1.4539063502247984E-3</v>
      </c>
      <c r="R50" s="24">
        <f>BRPL_EOD!R50-BRPL_ISGS_exbus!R50</f>
        <v>-9.3030070377508878E-4</v>
      </c>
      <c r="S50" s="24">
        <f>BRPL_EOD!S50-BRPL_ISGS_exbus!S50</f>
        <v>-1.5283895287963034E-3</v>
      </c>
      <c r="T50" s="24">
        <f>BRPL_EOD!T50-BRPL_ISGS_exbus!T50</f>
        <v>2.2205106382988671E-4</v>
      </c>
      <c r="U50" s="24">
        <f>BRPL_EOD!U50-BRPL_ISGS_exbus!U50</f>
        <v>1.2977119359192102E-4</v>
      </c>
      <c r="V50" s="24">
        <f>BRPL_EOD!V50-BRPL_ISGS_exbus!V50</f>
        <v>-1.9059126290708051E-3</v>
      </c>
      <c r="W50" s="24">
        <f>BRPL_EOD!W50-BRPL_ISGS_exbus!W50</f>
        <v>-1.2514850600382488E-3</v>
      </c>
      <c r="X50" s="24">
        <f>BRPL_EOD!X50-BRPL_ISGS_exbus!X50</f>
        <v>1.1620113240695673E-4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1.0563083654233196E-2</v>
      </c>
      <c r="L51" s="24">
        <f>BRPL_EOD!L51-BRPL_ISGS_exbus!L51</f>
        <v>1.5409756925599538E-4</v>
      </c>
      <c r="M51" s="24">
        <f>BRPL_EOD!M51-BRPL_ISGS_exbus!M51</f>
        <v>-1.0822875418838862E-3</v>
      </c>
      <c r="N51" s="24">
        <f>BRPL_EOD!N51-BRPL_ISGS_exbus!N51</f>
        <v>-2.1022416777327635E-4</v>
      </c>
      <c r="O51" s="24">
        <f>BRPL_EOD!O51-BRPL_ISGS_exbus!O51</f>
        <v>-1.0048044181019122E-3</v>
      </c>
      <c r="P51" s="24">
        <f>BRPL_EOD!P51-BRPL_ISGS_exbus!P51</f>
        <v>-7.0596004975698179E-4</v>
      </c>
      <c r="Q51" s="24">
        <f>BRPL_EOD!Q51-BRPL_ISGS_exbus!Q51</f>
        <v>-1.4539063502247984E-3</v>
      </c>
      <c r="R51" s="24">
        <f>BRPL_EOD!R51-BRPL_ISGS_exbus!R51</f>
        <v>-9.3030070377508878E-4</v>
      </c>
      <c r="S51" s="24">
        <f>BRPL_EOD!S51-BRPL_ISGS_exbus!S51</f>
        <v>-1.5283895287963034E-3</v>
      </c>
      <c r="T51" s="24">
        <f>BRPL_EOD!T51-BRPL_ISGS_exbus!T51</f>
        <v>2.2205106382988671E-4</v>
      </c>
      <c r="U51" s="24">
        <f>BRPL_EOD!U51-BRPL_ISGS_exbus!U51</f>
        <v>1.2977119359192102E-4</v>
      </c>
      <c r="V51" s="24">
        <f>BRPL_EOD!V51-BRPL_ISGS_exbus!V51</f>
        <v>-1.9059126290708051E-3</v>
      </c>
      <c r="W51" s="24">
        <f>BRPL_EOD!W51-BRPL_ISGS_exbus!W51</f>
        <v>-1.2514850600382488E-3</v>
      </c>
      <c r="X51" s="24">
        <f>BRPL_EOD!X51-BRPL_ISGS_exbus!X51</f>
        <v>1.1620113240695673E-4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1.0563083654233196E-2</v>
      </c>
      <c r="L52" s="24">
        <f>BRPL_EOD!L52-BRPL_ISGS_exbus!L52</f>
        <v>1.5409756925599538E-4</v>
      </c>
      <c r="M52" s="24">
        <f>BRPL_EOD!M52-BRPL_ISGS_exbus!M52</f>
        <v>-1.0822875418838862E-3</v>
      </c>
      <c r="N52" s="24">
        <f>BRPL_EOD!N52-BRPL_ISGS_exbus!N52</f>
        <v>-2.1022416777327635E-4</v>
      </c>
      <c r="O52" s="24">
        <f>BRPL_EOD!O52-BRPL_ISGS_exbus!O52</f>
        <v>-1.0048044181019122E-3</v>
      </c>
      <c r="P52" s="24">
        <f>BRPL_EOD!P52-BRPL_ISGS_exbus!P52</f>
        <v>-2.0174126404306492E-3</v>
      </c>
      <c r="Q52" s="24">
        <f>BRPL_EOD!Q52-BRPL_ISGS_exbus!Q52</f>
        <v>-1.4539063502247984E-3</v>
      </c>
      <c r="R52" s="24">
        <f>BRPL_EOD!R52-BRPL_ISGS_exbus!R52</f>
        <v>-9.3030070377508878E-4</v>
      </c>
      <c r="S52" s="24">
        <f>BRPL_EOD!S52-BRPL_ISGS_exbus!S52</f>
        <v>-1.5283895287963034E-3</v>
      </c>
      <c r="T52" s="24">
        <f>BRPL_EOD!T52-BRPL_ISGS_exbus!T52</f>
        <v>2.2205106382988671E-4</v>
      </c>
      <c r="U52" s="24">
        <f>BRPL_EOD!U52-BRPL_ISGS_exbus!U52</f>
        <v>1.2977119359192102E-4</v>
      </c>
      <c r="V52" s="24">
        <f>BRPL_EOD!V52-BRPL_ISGS_exbus!V52</f>
        <v>-1.9059126290708051E-3</v>
      </c>
      <c r="W52" s="24">
        <f>BRPL_EOD!W52-BRPL_ISGS_exbus!W52</f>
        <v>-1.2514850600382488E-3</v>
      </c>
      <c r="X52" s="24">
        <f>BRPL_EOD!X52-BRPL_ISGS_exbus!X52</f>
        <v>1.1620113240695673E-4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1.0563083654233196E-2</v>
      </c>
      <c r="L53" s="24">
        <f>BRPL_EOD!L53-BRPL_ISGS_exbus!L53</f>
        <v>1.5409756925599538E-4</v>
      </c>
      <c r="M53" s="24">
        <f>BRPL_EOD!M53-BRPL_ISGS_exbus!M53</f>
        <v>-1.0822875418838862E-3</v>
      </c>
      <c r="N53" s="24">
        <f>BRPL_EOD!N53-BRPL_ISGS_exbus!N53</f>
        <v>-2.1022416777327635E-4</v>
      </c>
      <c r="O53" s="24">
        <f>BRPL_EOD!O53-BRPL_ISGS_exbus!O53</f>
        <v>-5.5128565058026879E-3</v>
      </c>
      <c r="P53" s="24">
        <f>BRPL_EOD!P53-BRPL_ISGS_exbus!P53</f>
        <v>-2.0174126404306492E-3</v>
      </c>
      <c r="Q53" s="24">
        <f>BRPL_EOD!Q53-BRPL_ISGS_exbus!Q53</f>
        <v>-1.4539063502247984E-3</v>
      </c>
      <c r="R53" s="24">
        <f>BRPL_EOD!R53-BRPL_ISGS_exbus!R53</f>
        <v>-9.3030070377508878E-4</v>
      </c>
      <c r="S53" s="24">
        <f>BRPL_EOD!S53-BRPL_ISGS_exbus!S53</f>
        <v>-1.5283895287963034E-3</v>
      </c>
      <c r="T53" s="24">
        <f>BRPL_EOD!T53-BRPL_ISGS_exbus!T53</f>
        <v>2.2205106382988671E-4</v>
      </c>
      <c r="U53" s="24">
        <f>BRPL_EOD!U53-BRPL_ISGS_exbus!U53</f>
        <v>8.8255837771100687E-4</v>
      </c>
      <c r="V53" s="24">
        <f>BRPL_EOD!V53-BRPL_ISGS_exbus!V53</f>
        <v>-1.9059126290708051E-3</v>
      </c>
      <c r="W53" s="24">
        <f>BRPL_EOD!W53-BRPL_ISGS_exbus!W53</f>
        <v>-1.2514850600382488E-3</v>
      </c>
      <c r="X53" s="24">
        <f>BRPL_EOD!X53-BRPL_ISGS_exbus!X53</f>
        <v>1.1620113240695673E-4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1.0563083654233196E-2</v>
      </c>
      <c r="L54" s="24">
        <f>BRPL_EOD!L54-BRPL_ISGS_exbus!L54</f>
        <v>1.5409756925599538E-4</v>
      </c>
      <c r="M54" s="24">
        <f>BRPL_EOD!M54-BRPL_ISGS_exbus!M54</f>
        <v>-1.0822875418838862E-3</v>
      </c>
      <c r="N54" s="24">
        <f>BRPL_EOD!N54-BRPL_ISGS_exbus!N54</f>
        <v>-2.1022416777327635E-4</v>
      </c>
      <c r="O54" s="24">
        <f>BRPL_EOD!O54-BRPL_ISGS_exbus!O54</f>
        <v>-1.8719470392625226E-3</v>
      </c>
      <c r="P54" s="24">
        <f>BRPL_EOD!P54-BRPL_ISGS_exbus!P54</f>
        <v>-2.0174126404306492E-3</v>
      </c>
      <c r="Q54" s="24">
        <f>BRPL_EOD!Q54-BRPL_ISGS_exbus!Q54</f>
        <v>-1.4539063502247984E-3</v>
      </c>
      <c r="R54" s="24">
        <f>BRPL_EOD!R54-BRPL_ISGS_exbus!R54</f>
        <v>-9.3030070377508878E-4</v>
      </c>
      <c r="S54" s="24">
        <f>BRPL_EOD!S54-BRPL_ISGS_exbus!S54</f>
        <v>-1.5283895287963034E-3</v>
      </c>
      <c r="T54" s="24">
        <f>BRPL_EOD!T54-BRPL_ISGS_exbus!T54</f>
        <v>2.2205106382988671E-4</v>
      </c>
      <c r="U54" s="24">
        <f>BRPL_EOD!U54-BRPL_ISGS_exbus!U54</f>
        <v>-6.9783976108084289E-4</v>
      </c>
      <c r="V54" s="24">
        <f>BRPL_EOD!V54-BRPL_ISGS_exbus!V54</f>
        <v>-1.9059126290708051E-3</v>
      </c>
      <c r="W54" s="24">
        <f>BRPL_EOD!W54-BRPL_ISGS_exbus!W54</f>
        <v>-1.2514850600382488E-3</v>
      </c>
      <c r="X54" s="24">
        <f>BRPL_EOD!X54-BRPL_ISGS_exbus!X54</f>
        <v>1.1620113240695673E-4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1.0563083654233196E-2</v>
      </c>
      <c r="L55" s="24">
        <f>BRPL_EOD!L55-BRPL_ISGS_exbus!L55</f>
        <v>-2.0842074904692254E-4</v>
      </c>
      <c r="M55" s="24">
        <f>BRPL_EOD!M55-BRPL_ISGS_exbus!M55</f>
        <v>-1.308697092341049E-3</v>
      </c>
      <c r="N55" s="24">
        <f>BRPL_EOD!N55-BRPL_ISGS_exbus!N55</f>
        <v>-2.2980103058500845E-3</v>
      </c>
      <c r="O55" s="24">
        <f>BRPL_EOD!O55-BRPL_ISGS_exbus!O55</f>
        <v>-1.8719470392625226E-3</v>
      </c>
      <c r="P55" s="24">
        <f>BRPL_EOD!P55-BRPL_ISGS_exbus!P55</f>
        <v>-2.0174126404306492E-3</v>
      </c>
      <c r="Q55" s="24">
        <f>BRPL_EOD!Q55-BRPL_ISGS_exbus!Q55</f>
        <v>-1.4539063502247984E-3</v>
      </c>
      <c r="R55" s="24">
        <f>BRPL_EOD!R55-BRPL_ISGS_exbus!R55</f>
        <v>-9.3030070377508878E-4</v>
      </c>
      <c r="S55" s="24">
        <f>BRPL_EOD!S55-BRPL_ISGS_exbus!S55</f>
        <v>-1.5283895287963034E-3</v>
      </c>
      <c r="T55" s="24">
        <f>BRPL_EOD!T55-BRPL_ISGS_exbus!T55</f>
        <v>2.2205106382988671E-4</v>
      </c>
      <c r="U55" s="24">
        <f>BRPL_EOD!U55-BRPL_ISGS_exbus!U55</f>
        <v>-6.8968363382992948E-4</v>
      </c>
      <c r="V55" s="24">
        <f>BRPL_EOD!V55-BRPL_ISGS_exbus!V55</f>
        <v>-1.9059126290708051E-3</v>
      </c>
      <c r="W55" s="24">
        <f>BRPL_EOD!W55-BRPL_ISGS_exbus!W55</f>
        <v>9.5857556935996513E-4</v>
      </c>
      <c r="X55" s="24">
        <f>BRPL_EOD!X55-BRPL_ISGS_exbus!X55</f>
        <v>-1.7061604530965724E-4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1.0563083654233196E-2</v>
      </c>
      <c r="L56" s="24">
        <f>BRPL_EOD!L56-BRPL_ISGS_exbus!L56</f>
        <v>-2.0842074904692254E-4</v>
      </c>
      <c r="M56" s="24">
        <f>BRPL_EOD!M56-BRPL_ISGS_exbus!M56</f>
        <v>-1.308697092341049E-3</v>
      </c>
      <c r="N56" s="24">
        <f>BRPL_EOD!N56-BRPL_ISGS_exbus!N56</f>
        <v>-2.2980103058500845E-3</v>
      </c>
      <c r="O56" s="24">
        <f>BRPL_EOD!O56-BRPL_ISGS_exbus!O56</f>
        <v>-1.8719470392625226E-3</v>
      </c>
      <c r="P56" s="24">
        <f>BRPL_EOD!P56-BRPL_ISGS_exbus!P56</f>
        <v>-2.0174126404306492E-3</v>
      </c>
      <c r="Q56" s="24">
        <f>BRPL_EOD!Q56-BRPL_ISGS_exbus!Q56</f>
        <v>-1.4539063502247984E-3</v>
      </c>
      <c r="R56" s="24">
        <f>BRPL_EOD!R56-BRPL_ISGS_exbus!R56</f>
        <v>-9.3030070377508878E-4</v>
      </c>
      <c r="S56" s="24">
        <f>BRPL_EOD!S56-BRPL_ISGS_exbus!S56</f>
        <v>-1.5283895287963034E-3</v>
      </c>
      <c r="T56" s="24">
        <f>BRPL_EOD!T56-BRPL_ISGS_exbus!T56</f>
        <v>2.2205106382988671E-4</v>
      </c>
      <c r="U56" s="24">
        <f>BRPL_EOD!U56-BRPL_ISGS_exbus!U56</f>
        <v>-6.9245822638919208E-4</v>
      </c>
      <c r="V56" s="24">
        <f>BRPL_EOD!V56-BRPL_ISGS_exbus!V56</f>
        <v>-1.9059126290708051E-3</v>
      </c>
      <c r="W56" s="24">
        <f>BRPL_EOD!W56-BRPL_ISGS_exbus!W56</f>
        <v>9.5857556935996513E-4</v>
      </c>
      <c r="X56" s="24">
        <f>BRPL_EOD!X56-BRPL_ISGS_exbus!X56</f>
        <v>-1.7061604530965724E-4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1.0563083654233196E-2</v>
      </c>
      <c r="L57" s="24">
        <f>BRPL_EOD!L57-BRPL_ISGS_exbus!L57</f>
        <v>-2.0842074904692254E-4</v>
      </c>
      <c r="M57" s="24">
        <f>BRPL_EOD!M57-BRPL_ISGS_exbus!M57</f>
        <v>-1.308697092341049E-3</v>
      </c>
      <c r="N57" s="24">
        <f>BRPL_EOD!N57-BRPL_ISGS_exbus!N57</f>
        <v>-2.2980103058500845E-3</v>
      </c>
      <c r="O57" s="24">
        <f>BRPL_EOD!O57-BRPL_ISGS_exbus!O57</f>
        <v>-1.8719470392625226E-3</v>
      </c>
      <c r="P57" s="24">
        <f>BRPL_EOD!P57-BRPL_ISGS_exbus!P57</f>
        <v>-2.0174126404306492E-3</v>
      </c>
      <c r="Q57" s="24">
        <f>BRPL_EOD!Q57-BRPL_ISGS_exbus!Q57</f>
        <v>-1.4539063502247984E-3</v>
      </c>
      <c r="R57" s="24">
        <f>BRPL_EOD!R57-BRPL_ISGS_exbus!R57</f>
        <v>-9.3030070377508878E-4</v>
      </c>
      <c r="S57" s="24">
        <f>BRPL_EOD!S57-BRPL_ISGS_exbus!S57</f>
        <v>-1.5283895287963034E-3</v>
      </c>
      <c r="T57" s="24">
        <f>BRPL_EOD!T57-BRPL_ISGS_exbus!T57</f>
        <v>2.2205106382988671E-4</v>
      </c>
      <c r="U57" s="24">
        <f>BRPL_EOD!U57-BRPL_ISGS_exbus!U57</f>
        <v>-3.5694240283845602E-4</v>
      </c>
      <c r="V57" s="24">
        <f>BRPL_EOD!V57-BRPL_ISGS_exbus!V57</f>
        <v>-1.9059126290708051E-3</v>
      </c>
      <c r="W57" s="24">
        <f>BRPL_EOD!W57-BRPL_ISGS_exbus!W57</f>
        <v>-1.2514850600382488E-3</v>
      </c>
      <c r="X57" s="24">
        <f>BRPL_EOD!X57-BRPL_ISGS_exbus!X57</f>
        <v>7.2528317194553438E-4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1.0563083654233196E-2</v>
      </c>
      <c r="L58" s="24">
        <f>BRPL_EOD!L58-BRPL_ISGS_exbus!L58</f>
        <v>8.0508622287922549E-5</v>
      </c>
      <c r="M58" s="24">
        <f>BRPL_EOD!M58-BRPL_ISGS_exbus!M58</f>
        <v>-1.308697092341049E-3</v>
      </c>
      <c r="N58" s="24">
        <f>BRPL_EOD!N58-BRPL_ISGS_exbus!N58</f>
        <v>-2.2980103058500845E-3</v>
      </c>
      <c r="O58" s="24">
        <f>BRPL_EOD!O58-BRPL_ISGS_exbus!O58</f>
        <v>-1.8719470392625226E-3</v>
      </c>
      <c r="P58" s="24">
        <f>BRPL_EOD!P58-BRPL_ISGS_exbus!P58</f>
        <v>-2.0174126404306492E-3</v>
      </c>
      <c r="Q58" s="24">
        <f>BRPL_EOD!Q58-BRPL_ISGS_exbus!Q58</f>
        <v>-1.4539063502247984E-3</v>
      </c>
      <c r="R58" s="24">
        <f>BRPL_EOD!R58-BRPL_ISGS_exbus!R58</f>
        <v>-9.3030070377508878E-4</v>
      </c>
      <c r="S58" s="24">
        <f>BRPL_EOD!S58-BRPL_ISGS_exbus!S58</f>
        <v>-1.5283895287963034E-3</v>
      </c>
      <c r="T58" s="24">
        <f>BRPL_EOD!T58-BRPL_ISGS_exbus!T58</f>
        <v>2.2205106382988671E-4</v>
      </c>
      <c r="U58" s="24">
        <f>BRPL_EOD!U58-BRPL_ISGS_exbus!U58</f>
        <v>-9.1414063021488801E-5</v>
      </c>
      <c r="V58" s="24">
        <f>BRPL_EOD!V58-BRPL_ISGS_exbus!V58</f>
        <v>-1.9059126290708051E-3</v>
      </c>
      <c r="W58" s="24">
        <f>BRPL_EOD!W58-BRPL_ISGS_exbus!W58</f>
        <v>-1.2514850600382488E-3</v>
      </c>
      <c r="X58" s="24">
        <f>BRPL_EOD!X58-BRPL_ISGS_exbus!X58</f>
        <v>1.1620113240695673E-4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1.8299570706403756E-4</v>
      </c>
      <c r="L59" s="24">
        <f>BRPL_EOD!L59-BRPL_ISGS_exbus!L59</f>
        <v>-8.8246390811619335E-5</v>
      </c>
      <c r="M59" s="24">
        <f>BRPL_EOD!M59-BRPL_ISGS_exbus!M59</f>
        <v>-1.308697092341049E-3</v>
      </c>
      <c r="N59" s="24">
        <f>BRPL_EOD!N59-BRPL_ISGS_exbus!N59</f>
        <v>-2.2980103058500845E-3</v>
      </c>
      <c r="O59" s="24">
        <f>BRPL_EOD!O59-BRPL_ISGS_exbus!O59</f>
        <v>-1.8719470392625226E-3</v>
      </c>
      <c r="P59" s="24">
        <f>BRPL_EOD!P59-BRPL_ISGS_exbus!P59</f>
        <v>-2.0174126404306492E-3</v>
      </c>
      <c r="Q59" s="24">
        <f>BRPL_EOD!Q59-BRPL_ISGS_exbus!Q59</f>
        <v>-1.4539063502247984E-3</v>
      </c>
      <c r="R59" s="24">
        <f>BRPL_EOD!R59-BRPL_ISGS_exbus!R59</f>
        <v>-9.3030070377508878E-4</v>
      </c>
      <c r="S59" s="24">
        <f>BRPL_EOD!S59-BRPL_ISGS_exbus!S59</f>
        <v>-1.5283895287963034E-3</v>
      </c>
      <c r="T59" s="24">
        <f>BRPL_EOD!T59-BRPL_ISGS_exbus!T59</f>
        <v>2.2205106382988671E-4</v>
      </c>
      <c r="U59" s="24">
        <f>BRPL_EOD!U59-BRPL_ISGS_exbus!U59</f>
        <v>-1.1386216689146522E-4</v>
      </c>
      <c r="V59" s="24">
        <f>BRPL_EOD!V59-BRPL_ISGS_exbus!V59</f>
        <v>1.0868629100091454E-4</v>
      </c>
      <c r="W59" s="24">
        <f>BRPL_EOD!W59-BRPL_ISGS_exbus!W59</f>
        <v>-1.2514850600382488E-3</v>
      </c>
      <c r="X59" s="24">
        <f>BRPL_EOD!X59-BRPL_ISGS_exbus!X59</f>
        <v>1.1620113240695673E-4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1.8299570706403756E-4</v>
      </c>
      <c r="L60" s="24">
        <f>BRPL_EOD!L60-BRPL_ISGS_exbus!L60</f>
        <v>-8.8246390811619335E-5</v>
      </c>
      <c r="M60" s="24">
        <f>BRPL_EOD!M60-BRPL_ISGS_exbus!M60</f>
        <v>-1.308697092341049E-3</v>
      </c>
      <c r="N60" s="24">
        <f>BRPL_EOD!N60-BRPL_ISGS_exbus!N60</f>
        <v>-2.2980103058500845E-3</v>
      </c>
      <c r="O60" s="24">
        <f>BRPL_EOD!O60-BRPL_ISGS_exbus!O60</f>
        <v>-1.8719470392625226E-3</v>
      </c>
      <c r="P60" s="24">
        <f>BRPL_EOD!P60-BRPL_ISGS_exbus!P60</f>
        <v>-2.0174126404306492E-3</v>
      </c>
      <c r="Q60" s="24">
        <f>BRPL_EOD!Q60-BRPL_ISGS_exbus!Q60</f>
        <v>-1.4539063502247984E-3</v>
      </c>
      <c r="R60" s="24">
        <f>BRPL_EOD!R60-BRPL_ISGS_exbus!R60</f>
        <v>-9.3030070377508878E-4</v>
      </c>
      <c r="S60" s="24">
        <f>BRPL_EOD!S60-BRPL_ISGS_exbus!S60</f>
        <v>-1.5283895287963034E-3</v>
      </c>
      <c r="T60" s="24">
        <f>BRPL_EOD!T60-BRPL_ISGS_exbus!T60</f>
        <v>2.2205106382988671E-4</v>
      </c>
      <c r="U60" s="24">
        <f>BRPL_EOD!U60-BRPL_ISGS_exbus!U60</f>
        <v>2.9160056280375102E-4</v>
      </c>
      <c r="V60" s="24">
        <f>BRPL_EOD!V60-BRPL_ISGS_exbus!V60</f>
        <v>-1.9059126290708051E-3</v>
      </c>
      <c r="W60" s="24">
        <f>BRPL_EOD!W60-BRPL_ISGS_exbus!W60</f>
        <v>-1.2514850600382488E-3</v>
      </c>
      <c r="X60" s="24">
        <f>BRPL_EOD!X60-BRPL_ISGS_exbus!X60</f>
        <v>1.1620113240695673E-4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1.8299570706403756E-4</v>
      </c>
      <c r="L61" s="24">
        <f>BRPL_EOD!L61-BRPL_ISGS_exbus!L61</f>
        <v>3.7672147735534622E-5</v>
      </c>
      <c r="M61" s="24">
        <f>BRPL_EOD!M61-BRPL_ISGS_exbus!M61</f>
        <v>-1.308697092341049E-3</v>
      </c>
      <c r="N61" s="24">
        <f>BRPL_EOD!N61-BRPL_ISGS_exbus!N61</f>
        <v>-2.2980103058500845E-3</v>
      </c>
      <c r="O61" s="24">
        <f>BRPL_EOD!O61-BRPL_ISGS_exbus!O61</f>
        <v>-1.8719470392625226E-3</v>
      </c>
      <c r="P61" s="24">
        <f>BRPL_EOD!P61-BRPL_ISGS_exbus!P61</f>
        <v>-2.0174126404306492E-3</v>
      </c>
      <c r="Q61" s="24">
        <f>BRPL_EOD!Q61-BRPL_ISGS_exbus!Q61</f>
        <v>-1.4539063502247984E-3</v>
      </c>
      <c r="R61" s="24">
        <f>BRPL_EOD!R61-BRPL_ISGS_exbus!R61</f>
        <v>-9.3030070377508878E-4</v>
      </c>
      <c r="S61" s="24">
        <f>BRPL_EOD!S61-BRPL_ISGS_exbus!S61</f>
        <v>-1.5283895287963034E-3</v>
      </c>
      <c r="T61" s="24">
        <f>BRPL_EOD!T61-BRPL_ISGS_exbus!T61</f>
        <v>2.2205106382988671E-4</v>
      </c>
      <c r="U61" s="24">
        <f>BRPL_EOD!U61-BRPL_ISGS_exbus!U61</f>
        <v>2.9160056280375102E-4</v>
      </c>
      <c r="V61" s="24">
        <f>BRPL_EOD!V61-BRPL_ISGS_exbus!V61</f>
        <v>-1.6766015907441201E-3</v>
      </c>
      <c r="W61" s="24">
        <f>BRPL_EOD!W61-BRPL_ISGS_exbus!W61</f>
        <v>1.5110411051182382E-3</v>
      </c>
      <c r="X61" s="24">
        <f>BRPL_EOD!X61-BRPL_ISGS_exbus!X61</f>
        <v>-2.2008055987470243E-3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1.8299570706403756E-4</v>
      </c>
      <c r="L62" s="24">
        <f>BRPL_EOD!L62-BRPL_ISGS_exbus!L62</f>
        <v>-7.9467256425047594E-5</v>
      </c>
      <c r="M62" s="24">
        <f>BRPL_EOD!M62-BRPL_ISGS_exbus!M62</f>
        <v>-1.308697092341049E-3</v>
      </c>
      <c r="N62" s="24">
        <f>BRPL_EOD!N62-BRPL_ISGS_exbus!N62</f>
        <v>-2.2980103058500845E-3</v>
      </c>
      <c r="O62" s="24">
        <f>BRPL_EOD!O62-BRPL_ISGS_exbus!O62</f>
        <v>-1.8719470392625226E-3</v>
      </c>
      <c r="P62" s="24">
        <f>BRPL_EOD!P62-BRPL_ISGS_exbus!P62</f>
        <v>-2.0174126404306492E-3</v>
      </c>
      <c r="Q62" s="24">
        <f>BRPL_EOD!Q62-BRPL_ISGS_exbus!Q62</f>
        <v>-1.4539063502247984E-3</v>
      </c>
      <c r="R62" s="24">
        <f>BRPL_EOD!R62-BRPL_ISGS_exbus!R62</f>
        <v>-9.3030070377508878E-4</v>
      </c>
      <c r="S62" s="24">
        <f>BRPL_EOD!S62-BRPL_ISGS_exbus!S62</f>
        <v>-1.5283895287963034E-3</v>
      </c>
      <c r="T62" s="24">
        <f>BRPL_EOD!T62-BRPL_ISGS_exbus!T62</f>
        <v>2.2205106382988671E-4</v>
      </c>
      <c r="U62" s="24">
        <f>BRPL_EOD!U62-BRPL_ISGS_exbus!U62</f>
        <v>2.9160056280375102E-4</v>
      </c>
      <c r="V62" s="24">
        <f>BRPL_EOD!V62-BRPL_ISGS_exbus!V62</f>
        <v>-1.6766015907441201E-3</v>
      </c>
      <c r="W62" s="24">
        <f>BRPL_EOD!W62-BRPL_ISGS_exbus!W62</f>
        <v>1.0332032954796233E-2</v>
      </c>
      <c r="X62" s="24">
        <f>BRPL_EOD!X62-BRPL_ISGS_exbus!X62</f>
        <v>-1.4401782067494651E-3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1.8299570706403756E-4</v>
      </c>
      <c r="L63" s="24">
        <f>BRPL_EOD!L63-BRPL_ISGS_exbus!L63</f>
        <v>7.1956530273808994E-5</v>
      </c>
      <c r="M63" s="24">
        <f>BRPL_EOD!M63-BRPL_ISGS_exbus!M63</f>
        <v>-1.308697092341049E-3</v>
      </c>
      <c r="N63" s="24">
        <f>BRPL_EOD!N63-BRPL_ISGS_exbus!N63</f>
        <v>-2.2980103058500845E-3</v>
      </c>
      <c r="O63" s="24">
        <f>BRPL_EOD!O63-BRPL_ISGS_exbus!O63</f>
        <v>-1.8719470392625226E-3</v>
      </c>
      <c r="P63" s="24">
        <f>BRPL_EOD!P63-BRPL_ISGS_exbus!P63</f>
        <v>-2.0174126404306492E-3</v>
      </c>
      <c r="Q63" s="24">
        <f>BRPL_EOD!Q63-BRPL_ISGS_exbus!Q63</f>
        <v>-1.5052887287687611E-3</v>
      </c>
      <c r="R63" s="24">
        <f>BRPL_EOD!R63-BRPL_ISGS_exbus!R63</f>
        <v>2.693299373039082E-3</v>
      </c>
      <c r="S63" s="24">
        <f>BRPL_EOD!S63-BRPL_ISGS_exbus!S63</f>
        <v>1.4912023460400547E-3</v>
      </c>
      <c r="T63" s="24">
        <f>BRPL_EOD!T63-BRPL_ISGS_exbus!T63</f>
        <v>-2.1714949494950897E-3</v>
      </c>
      <c r="U63" s="24">
        <f>BRPL_EOD!U63-BRPL_ISGS_exbus!U63</f>
        <v>2.9160056280375102E-4</v>
      </c>
      <c r="V63" s="24">
        <f>BRPL_EOD!V63-BRPL_ISGS_exbus!V63</f>
        <v>7.6969957856718452E-3</v>
      </c>
      <c r="W63" s="24">
        <f>BRPL_EOD!W63-BRPL_ISGS_exbus!W63</f>
        <v>1.0332032954796233E-2</v>
      </c>
      <c r="X63" s="24">
        <f>BRPL_EOD!X63-BRPL_ISGS_exbus!X63</f>
        <v>-1.4401782067494651E-3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-2.194634846603094E-3</v>
      </c>
      <c r="L64" s="24">
        <f>BRPL_EOD!L64-BRPL_ISGS_exbus!L64</f>
        <v>7.1956530273808994E-5</v>
      </c>
      <c r="M64" s="24">
        <f>BRPL_EOD!M64-BRPL_ISGS_exbus!M64</f>
        <v>-1.308697092341049E-3</v>
      </c>
      <c r="N64" s="24">
        <f>BRPL_EOD!N64-BRPL_ISGS_exbus!N64</f>
        <v>-2.2980103058500845E-3</v>
      </c>
      <c r="O64" s="24">
        <f>BRPL_EOD!O64-BRPL_ISGS_exbus!O64</f>
        <v>-1.8719470392625226E-3</v>
      </c>
      <c r="P64" s="24">
        <f>BRPL_EOD!P64-BRPL_ISGS_exbus!P64</f>
        <v>-2.0174126404306492E-3</v>
      </c>
      <c r="Q64" s="24">
        <f>BRPL_EOD!Q64-BRPL_ISGS_exbus!Q64</f>
        <v>-1.5052887287687611E-3</v>
      </c>
      <c r="R64" s="24">
        <f>BRPL_EOD!R64-BRPL_ISGS_exbus!R64</f>
        <v>5.238531983433603E-3</v>
      </c>
      <c r="S64" s="24">
        <f>BRPL_EOD!S64-BRPL_ISGS_exbus!S64</f>
        <v>4.0397728968084579E-3</v>
      </c>
      <c r="T64" s="24">
        <f>BRPL_EOD!T64-BRPL_ISGS_exbus!T64</f>
        <v>3.4858862876263608E-4</v>
      </c>
      <c r="U64" s="24">
        <f>BRPL_EOD!U64-BRPL_ISGS_exbus!U64</f>
        <v>2.9160056280375102E-4</v>
      </c>
      <c r="V64" s="24">
        <f>BRPL_EOD!V64-BRPL_ISGS_exbus!V64</f>
        <v>7.6969957856718452E-3</v>
      </c>
      <c r="W64" s="24">
        <f>BRPL_EOD!W64-BRPL_ISGS_exbus!W64</f>
        <v>1.0332032954796233E-2</v>
      </c>
      <c r="X64" s="24">
        <f>BRPL_EOD!X64-BRPL_ISGS_exbus!X64</f>
        <v>-1.4401782067494651E-3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8.0540565755882199E-4</v>
      </c>
      <c r="L65" s="24">
        <f>BRPL_EOD!L65-BRPL_ISGS_exbus!L65</f>
        <v>7.1956530273808994E-5</v>
      </c>
      <c r="M65" s="24">
        <f>BRPL_EOD!M65-BRPL_ISGS_exbus!M65</f>
        <v>-1.308697092341049E-3</v>
      </c>
      <c r="N65" s="24">
        <f>BRPL_EOD!N65-BRPL_ISGS_exbus!N65</f>
        <v>-2.2980103058500845E-3</v>
      </c>
      <c r="O65" s="24">
        <f>BRPL_EOD!O65-BRPL_ISGS_exbus!O65</f>
        <v>-1.8719470392625226E-3</v>
      </c>
      <c r="P65" s="24">
        <f>BRPL_EOD!P65-BRPL_ISGS_exbus!P65</f>
        <v>-2.0174126404306492E-3</v>
      </c>
      <c r="Q65" s="24">
        <f>BRPL_EOD!Q65-BRPL_ISGS_exbus!Q65</f>
        <v>-9.9614801279024334E-4</v>
      </c>
      <c r="R65" s="24">
        <f>BRPL_EOD!R65-BRPL_ISGS_exbus!R65</f>
        <v>5.238531983433603E-3</v>
      </c>
      <c r="S65" s="24">
        <f>BRPL_EOD!S65-BRPL_ISGS_exbus!S65</f>
        <v>5.3110093457942043E-3</v>
      </c>
      <c r="T65" s="24">
        <f>BRPL_EOD!T65-BRPL_ISGS_exbus!T65</f>
        <v>3.4858862876263608E-4</v>
      </c>
      <c r="U65" s="24">
        <f>BRPL_EOD!U65-BRPL_ISGS_exbus!U65</f>
        <v>2.9160056280375102E-4</v>
      </c>
      <c r="V65" s="24">
        <f>BRPL_EOD!V65-BRPL_ISGS_exbus!V65</f>
        <v>7.6969957856718452E-3</v>
      </c>
      <c r="W65" s="24">
        <f>BRPL_EOD!W65-BRPL_ISGS_exbus!W65</f>
        <v>1.0332032954796233E-2</v>
      </c>
      <c r="X65" s="24">
        <f>BRPL_EOD!X65-BRPL_ISGS_exbus!X65</f>
        <v>-1.4401782067494651E-3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-2.2779613665306897E-3</v>
      </c>
      <c r="L66" s="24">
        <f>BRPL_EOD!L66-BRPL_ISGS_exbus!L66</f>
        <v>1.6846702184381002E-5</v>
      </c>
      <c r="M66" s="24">
        <f>BRPL_EOD!M66-BRPL_ISGS_exbus!M66</f>
        <v>-1.308697092341049E-3</v>
      </c>
      <c r="N66" s="24">
        <f>BRPL_EOD!N66-BRPL_ISGS_exbus!N66</f>
        <v>-2.2980103058500845E-3</v>
      </c>
      <c r="O66" s="24">
        <f>BRPL_EOD!O66-BRPL_ISGS_exbus!O66</f>
        <v>-1.8719470392625226E-3</v>
      </c>
      <c r="P66" s="24">
        <f>BRPL_EOD!P66-BRPL_ISGS_exbus!P66</f>
        <v>-2.0174126404306492E-3</v>
      </c>
      <c r="Q66" s="24">
        <f>BRPL_EOD!Q66-BRPL_ISGS_exbus!Q66</f>
        <v>-9.9614801279024334E-4</v>
      </c>
      <c r="R66" s="24">
        <f>BRPL_EOD!R66-BRPL_ISGS_exbus!R66</f>
        <v>5.238531983433603E-3</v>
      </c>
      <c r="S66" s="24">
        <f>BRPL_EOD!S66-BRPL_ISGS_exbus!S66</f>
        <v>5.3110093457942043E-3</v>
      </c>
      <c r="T66" s="24">
        <f>BRPL_EOD!T66-BRPL_ISGS_exbus!T66</f>
        <v>3.4858862876263608E-4</v>
      </c>
      <c r="U66" s="24">
        <f>BRPL_EOD!U66-BRPL_ISGS_exbus!U66</f>
        <v>2.9160056280375102E-4</v>
      </c>
      <c r="V66" s="24">
        <f>BRPL_EOD!V66-BRPL_ISGS_exbus!V66</f>
        <v>7.6969957856718452E-3</v>
      </c>
      <c r="W66" s="24">
        <f>BRPL_EOD!W66-BRPL_ISGS_exbus!W66</f>
        <v>1.0332032954796233E-2</v>
      </c>
      <c r="X66" s="24">
        <f>BRPL_EOD!X66-BRPL_ISGS_exbus!X66</f>
        <v>-1.4401782067494651E-3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2.3701881024180693E-3</v>
      </c>
      <c r="L67" s="24">
        <f>BRPL_EOD!L67-BRPL_ISGS_exbus!L67</f>
        <v>1.6846702184381002E-5</v>
      </c>
      <c r="M67" s="24">
        <f>BRPL_EOD!M67-BRPL_ISGS_exbus!M67</f>
        <v>-1.308697092341049E-3</v>
      </c>
      <c r="N67" s="24">
        <f>BRPL_EOD!N67-BRPL_ISGS_exbus!N67</f>
        <v>-2.2980103058500845E-3</v>
      </c>
      <c r="O67" s="24">
        <f>BRPL_EOD!O67-BRPL_ISGS_exbus!O67</f>
        <v>-1.8719470392625226E-3</v>
      </c>
      <c r="P67" s="24">
        <f>BRPL_EOD!P67-BRPL_ISGS_exbus!P67</f>
        <v>-2.0174126404306492E-3</v>
      </c>
      <c r="Q67" s="24">
        <f>BRPL_EOD!Q67-BRPL_ISGS_exbus!Q67</f>
        <v>-9.9614801279024334E-4</v>
      </c>
      <c r="R67" s="24">
        <f>BRPL_EOD!R67-BRPL_ISGS_exbus!R67</f>
        <v>5.238531983433603E-3</v>
      </c>
      <c r="S67" s="24">
        <f>BRPL_EOD!S67-BRPL_ISGS_exbus!S67</f>
        <v>5.3110093457942043E-3</v>
      </c>
      <c r="T67" s="24">
        <f>BRPL_EOD!T67-BRPL_ISGS_exbus!T67</f>
        <v>3.4858862876263608E-4</v>
      </c>
      <c r="U67" s="24">
        <f>BRPL_EOD!U67-BRPL_ISGS_exbus!U67</f>
        <v>2.9160056280375102E-4</v>
      </c>
      <c r="V67" s="24">
        <f>BRPL_EOD!V67-BRPL_ISGS_exbus!V67</f>
        <v>7.6969957856718452E-3</v>
      </c>
      <c r="W67" s="24">
        <f>BRPL_EOD!W67-BRPL_ISGS_exbus!W67</f>
        <v>1.0332032954796233E-2</v>
      </c>
      <c r="X67" s="24">
        <f>BRPL_EOD!X67-BRPL_ISGS_exbus!X67</f>
        <v>-1.4401782067494651E-3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-7.4272764993565943E-4</v>
      </c>
      <c r="L68" s="24">
        <f>BRPL_EOD!L68-BRPL_ISGS_exbus!L68</f>
        <v>1.6846702184381002E-5</v>
      </c>
      <c r="M68" s="24">
        <f>BRPL_EOD!M68-BRPL_ISGS_exbus!M68</f>
        <v>-1.308697092341049E-3</v>
      </c>
      <c r="N68" s="24">
        <f>BRPL_EOD!N68-BRPL_ISGS_exbus!N68</f>
        <v>-2.2980103058500845E-3</v>
      </c>
      <c r="O68" s="24">
        <f>BRPL_EOD!O68-BRPL_ISGS_exbus!O68</f>
        <v>-1.8719470392625226E-3</v>
      </c>
      <c r="P68" s="24">
        <f>BRPL_EOD!P68-BRPL_ISGS_exbus!P68</f>
        <v>-2.0174126404306492E-3</v>
      </c>
      <c r="Q68" s="24">
        <f>BRPL_EOD!Q68-BRPL_ISGS_exbus!Q68</f>
        <v>-9.9614801279024334E-4</v>
      </c>
      <c r="R68" s="24">
        <f>BRPL_EOD!R68-BRPL_ISGS_exbus!R68</f>
        <v>5.238531983433603E-3</v>
      </c>
      <c r="S68" s="24">
        <f>BRPL_EOD!S68-BRPL_ISGS_exbus!S68</f>
        <v>5.3110093457942043E-3</v>
      </c>
      <c r="T68" s="24">
        <f>BRPL_EOD!T68-BRPL_ISGS_exbus!T68</f>
        <v>3.4858862876263608E-4</v>
      </c>
      <c r="U68" s="24">
        <f>BRPL_EOD!U68-BRPL_ISGS_exbus!U68</f>
        <v>2.9160056280375102E-4</v>
      </c>
      <c r="V68" s="24">
        <f>BRPL_EOD!V68-BRPL_ISGS_exbus!V68</f>
        <v>7.6969957856718452E-3</v>
      </c>
      <c r="W68" s="24">
        <f>BRPL_EOD!W68-BRPL_ISGS_exbus!W68</f>
        <v>1.0332032954796233E-2</v>
      </c>
      <c r="X68" s="24">
        <f>BRPL_EOD!X68-BRPL_ISGS_exbus!X68</f>
        <v>-1.4401782067494651E-3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-7.4272764993565943E-4</v>
      </c>
      <c r="L69" s="24">
        <f>BRPL_EOD!L69-BRPL_ISGS_exbus!L69</f>
        <v>1.6846702184381002E-5</v>
      </c>
      <c r="M69" s="24">
        <f>BRPL_EOD!M69-BRPL_ISGS_exbus!M69</f>
        <v>-1.308697092341049E-3</v>
      </c>
      <c r="N69" s="24">
        <f>BRPL_EOD!N69-BRPL_ISGS_exbus!N69</f>
        <v>-2.2980103058500845E-3</v>
      </c>
      <c r="O69" s="24">
        <f>BRPL_EOD!O69-BRPL_ISGS_exbus!O69</f>
        <v>-1.8719470392625226E-3</v>
      </c>
      <c r="P69" s="24">
        <f>BRPL_EOD!P69-BRPL_ISGS_exbus!P69</f>
        <v>-2.0174126404306492E-3</v>
      </c>
      <c r="Q69" s="24">
        <f>BRPL_EOD!Q69-BRPL_ISGS_exbus!Q69</f>
        <v>-9.9614801279024334E-4</v>
      </c>
      <c r="R69" s="24">
        <f>BRPL_EOD!R69-BRPL_ISGS_exbus!R69</f>
        <v>5.238531983433603E-3</v>
      </c>
      <c r="S69" s="24">
        <f>BRPL_EOD!S69-BRPL_ISGS_exbus!S69</f>
        <v>5.3110093457942043E-3</v>
      </c>
      <c r="T69" s="24">
        <f>BRPL_EOD!T69-BRPL_ISGS_exbus!T69</f>
        <v>3.4858862876263608E-4</v>
      </c>
      <c r="U69" s="24">
        <f>BRPL_EOD!U69-BRPL_ISGS_exbus!U69</f>
        <v>2.9160056280375102E-4</v>
      </c>
      <c r="V69" s="24">
        <f>BRPL_EOD!V69-BRPL_ISGS_exbus!V69</f>
        <v>7.4360806742923558E-3</v>
      </c>
      <c r="W69" s="24">
        <f>BRPL_EOD!W69-BRPL_ISGS_exbus!W69</f>
        <v>1.0332032954796233E-2</v>
      </c>
      <c r="X69" s="24">
        <f>BRPL_EOD!X69-BRPL_ISGS_exbus!X69</f>
        <v>-1.4401782067494651E-3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-7.4272764993565943E-4</v>
      </c>
      <c r="L70" s="24">
        <f>BRPL_EOD!L70-BRPL_ISGS_exbus!L70</f>
        <v>1.6846702184381002E-5</v>
      </c>
      <c r="M70" s="24">
        <f>BRPL_EOD!M70-BRPL_ISGS_exbus!M70</f>
        <v>-1.308697092341049E-3</v>
      </c>
      <c r="N70" s="24">
        <f>BRPL_EOD!N70-BRPL_ISGS_exbus!N70</f>
        <v>-2.2980103058500845E-3</v>
      </c>
      <c r="O70" s="24">
        <f>BRPL_EOD!O70-BRPL_ISGS_exbus!O70</f>
        <v>-1.8719470392625226E-3</v>
      </c>
      <c r="P70" s="24">
        <f>BRPL_EOD!P70-BRPL_ISGS_exbus!P70</f>
        <v>-2.0174126404306492E-3</v>
      </c>
      <c r="Q70" s="24">
        <f>BRPL_EOD!Q70-BRPL_ISGS_exbus!Q70</f>
        <v>-9.9614801279024334E-4</v>
      </c>
      <c r="R70" s="24">
        <f>BRPL_EOD!R70-BRPL_ISGS_exbus!R70</f>
        <v>5.238531983433603E-3</v>
      </c>
      <c r="S70" s="24">
        <f>BRPL_EOD!S70-BRPL_ISGS_exbus!S70</f>
        <v>5.3110093457942043E-3</v>
      </c>
      <c r="T70" s="24">
        <f>BRPL_EOD!T70-BRPL_ISGS_exbus!T70</f>
        <v>3.4858862876263608E-4</v>
      </c>
      <c r="U70" s="24">
        <f>BRPL_EOD!U70-BRPL_ISGS_exbus!U70</f>
        <v>2.9160056280375102E-4</v>
      </c>
      <c r="V70" s="24">
        <f>BRPL_EOD!V70-BRPL_ISGS_exbus!V70</f>
        <v>7.4360806742923558E-3</v>
      </c>
      <c r="W70" s="24">
        <f>BRPL_EOD!W70-BRPL_ISGS_exbus!W70</f>
        <v>1.0332032954796233E-2</v>
      </c>
      <c r="X70" s="24">
        <f>BRPL_EOD!X70-BRPL_ISGS_exbus!X70</f>
        <v>-1.4401782067494651E-3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-3.7658072973272283E-3</v>
      </c>
      <c r="L71" s="24">
        <f>BRPL_EOD!L71-BRPL_ISGS_exbus!L71</f>
        <v>1.6846702184381002E-5</v>
      </c>
      <c r="M71" s="24">
        <f>BRPL_EOD!M71-BRPL_ISGS_exbus!M71</f>
        <v>-1.308697092341049E-3</v>
      </c>
      <c r="N71" s="24">
        <f>BRPL_EOD!N71-BRPL_ISGS_exbus!N71</f>
        <v>-2.2980103058500845E-3</v>
      </c>
      <c r="O71" s="24">
        <f>BRPL_EOD!O71-BRPL_ISGS_exbus!O71</f>
        <v>-1.8719470392625226E-3</v>
      </c>
      <c r="P71" s="24">
        <f>BRPL_EOD!P71-BRPL_ISGS_exbus!P71</f>
        <v>-2.0174126404306492E-3</v>
      </c>
      <c r="Q71" s="24">
        <f>BRPL_EOD!Q71-BRPL_ISGS_exbus!Q71</f>
        <v>-9.9614801279024334E-4</v>
      </c>
      <c r="R71" s="24">
        <f>BRPL_EOD!R71-BRPL_ISGS_exbus!R71</f>
        <v>5.238531983433603E-3</v>
      </c>
      <c r="S71" s="24">
        <f>BRPL_EOD!S71-BRPL_ISGS_exbus!S71</f>
        <v>5.3110093457942043E-3</v>
      </c>
      <c r="T71" s="24">
        <f>BRPL_EOD!T71-BRPL_ISGS_exbus!T71</f>
        <v>3.4858862876263608E-4</v>
      </c>
      <c r="U71" s="24">
        <f>BRPL_EOD!U71-BRPL_ISGS_exbus!U71</f>
        <v>1.7653374966073443E-3</v>
      </c>
      <c r="V71" s="24">
        <f>BRPL_EOD!V71-BRPL_ISGS_exbus!V71</f>
        <v>1.9903718028704276E-3</v>
      </c>
      <c r="W71" s="24">
        <f>BRPL_EOD!W71-BRPL_ISGS_exbus!W71</f>
        <v>1.0332032954796233E-2</v>
      </c>
      <c r="X71" s="24">
        <f>BRPL_EOD!X71-BRPL_ISGS_exbus!X71</f>
        <v>-1.4401782067494651E-3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-2.317932680227841E-3</v>
      </c>
      <c r="L72" s="24">
        <f>BRPL_EOD!L72-BRPL_ISGS_exbus!L72</f>
        <v>1.6846702184381002E-5</v>
      </c>
      <c r="M72" s="24">
        <f>BRPL_EOD!M72-BRPL_ISGS_exbus!M72</f>
        <v>-1.308697092341049E-3</v>
      </c>
      <c r="N72" s="24">
        <f>BRPL_EOD!N72-BRPL_ISGS_exbus!N72</f>
        <v>-2.2980103058500845E-3</v>
      </c>
      <c r="O72" s="24">
        <f>BRPL_EOD!O72-BRPL_ISGS_exbus!O72</f>
        <v>-1.8719470392625226E-3</v>
      </c>
      <c r="P72" s="24">
        <f>BRPL_EOD!P72-BRPL_ISGS_exbus!P72</f>
        <v>-2.0174126404306492E-3</v>
      </c>
      <c r="Q72" s="24">
        <f>BRPL_EOD!Q72-BRPL_ISGS_exbus!Q72</f>
        <v>-9.9614801279024334E-4</v>
      </c>
      <c r="R72" s="24">
        <f>BRPL_EOD!R72-BRPL_ISGS_exbus!R72</f>
        <v>5.238531983433603E-3</v>
      </c>
      <c r="S72" s="24">
        <f>BRPL_EOD!S72-BRPL_ISGS_exbus!S72</f>
        <v>5.3110093457942043E-3</v>
      </c>
      <c r="T72" s="24">
        <f>BRPL_EOD!T72-BRPL_ISGS_exbus!T72</f>
        <v>3.4858862876263608E-4</v>
      </c>
      <c r="U72" s="24">
        <f>BRPL_EOD!U72-BRPL_ISGS_exbus!U72</f>
        <v>1.7653374966073443E-3</v>
      </c>
      <c r="V72" s="24">
        <f>BRPL_EOD!V72-BRPL_ISGS_exbus!V72</f>
        <v>1.9903718028704276E-3</v>
      </c>
      <c r="W72" s="24">
        <f>BRPL_EOD!W72-BRPL_ISGS_exbus!W72</f>
        <v>1.0332032954796233E-2</v>
      </c>
      <c r="X72" s="24">
        <f>BRPL_EOD!X72-BRPL_ISGS_exbus!X72</f>
        <v>-1.4401782067494651E-3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-6.2529122567411832E-3</v>
      </c>
      <c r="L73" s="24">
        <f>BRPL_EOD!L73-BRPL_ISGS_exbus!L73</f>
        <v>1.6846702184381002E-5</v>
      </c>
      <c r="M73" s="24">
        <f>BRPL_EOD!M73-BRPL_ISGS_exbus!M73</f>
        <v>-1.308697092341049E-3</v>
      </c>
      <c r="N73" s="24">
        <f>BRPL_EOD!N73-BRPL_ISGS_exbus!N73</f>
        <v>-2.2980103058500845E-3</v>
      </c>
      <c r="O73" s="24">
        <f>BRPL_EOD!O73-BRPL_ISGS_exbus!O73</f>
        <v>-1.8719470392625226E-3</v>
      </c>
      <c r="P73" s="24">
        <f>BRPL_EOD!P73-BRPL_ISGS_exbus!P73</f>
        <v>-2.0174126404306492E-3</v>
      </c>
      <c r="Q73" s="24">
        <f>BRPL_EOD!Q73-BRPL_ISGS_exbus!Q73</f>
        <v>-9.9614801279024334E-4</v>
      </c>
      <c r="R73" s="24">
        <f>BRPL_EOD!R73-BRPL_ISGS_exbus!R73</f>
        <v>5.238531983433603E-3</v>
      </c>
      <c r="S73" s="24">
        <f>BRPL_EOD!S73-BRPL_ISGS_exbus!S73</f>
        <v>5.3110093457942043E-3</v>
      </c>
      <c r="T73" s="24">
        <f>BRPL_EOD!T73-BRPL_ISGS_exbus!T73</f>
        <v>3.4858862876263608E-4</v>
      </c>
      <c r="U73" s="24">
        <f>BRPL_EOD!U73-BRPL_ISGS_exbus!U73</f>
        <v>1.7653374966073443E-3</v>
      </c>
      <c r="V73" s="24">
        <f>BRPL_EOD!V73-BRPL_ISGS_exbus!V73</f>
        <v>1.9903718028704276E-3</v>
      </c>
      <c r="W73" s="24">
        <f>BRPL_EOD!W73-BRPL_ISGS_exbus!W73</f>
        <v>1.0332032954796233E-2</v>
      </c>
      <c r="X73" s="24">
        <f>BRPL_EOD!X73-BRPL_ISGS_exbus!X73</f>
        <v>-1.4401782067494651E-3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3.7920066105243677E-3</v>
      </c>
      <c r="L74" s="24">
        <f>BRPL_EOD!L74-BRPL_ISGS_exbus!L74</f>
        <v>3.5719272563383697E-4</v>
      </c>
      <c r="M74" s="24">
        <f>BRPL_EOD!M74-BRPL_ISGS_exbus!M74</f>
        <v>-1.308697092341049E-3</v>
      </c>
      <c r="N74" s="24">
        <f>BRPL_EOD!N74-BRPL_ISGS_exbus!N74</f>
        <v>-2.2980103058500845E-3</v>
      </c>
      <c r="O74" s="24">
        <f>BRPL_EOD!O74-BRPL_ISGS_exbus!O74</f>
        <v>-1.8719470392625226E-3</v>
      </c>
      <c r="P74" s="24">
        <f>BRPL_EOD!P74-BRPL_ISGS_exbus!P74</f>
        <v>-2.0174126404306492E-3</v>
      </c>
      <c r="Q74" s="24">
        <f>BRPL_EOD!Q74-BRPL_ISGS_exbus!Q74</f>
        <v>-9.9614801279024334E-4</v>
      </c>
      <c r="R74" s="24">
        <f>BRPL_EOD!R74-BRPL_ISGS_exbus!R74</f>
        <v>5.238531983433603E-3</v>
      </c>
      <c r="S74" s="24">
        <f>BRPL_EOD!S74-BRPL_ISGS_exbus!S74</f>
        <v>5.3110093457942043E-3</v>
      </c>
      <c r="T74" s="24">
        <f>BRPL_EOD!T74-BRPL_ISGS_exbus!T74</f>
        <v>3.4858862876263608E-4</v>
      </c>
      <c r="U74" s="24">
        <f>BRPL_EOD!U74-BRPL_ISGS_exbus!U74</f>
        <v>1.7653374966073443E-3</v>
      </c>
      <c r="V74" s="24">
        <f>BRPL_EOD!V74-BRPL_ISGS_exbus!V74</f>
        <v>1.9903718028704276E-3</v>
      </c>
      <c r="W74" s="24">
        <f>BRPL_EOD!W74-BRPL_ISGS_exbus!W74</f>
        <v>1.0332032954796233E-2</v>
      </c>
      <c r="X74" s="24">
        <f>BRPL_EOD!X74-BRPL_ISGS_exbus!X74</f>
        <v>-1.4401782067494651E-3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3.7920066105243677E-3</v>
      </c>
      <c r="L75" s="24">
        <f>BRPL_EOD!L75-BRPL_ISGS_exbus!L75</f>
        <v>1.6846702184381002E-5</v>
      </c>
      <c r="M75" s="24">
        <f>BRPL_EOD!M75-BRPL_ISGS_exbus!M75</f>
        <v>-1.308697092341049E-3</v>
      </c>
      <c r="N75" s="24">
        <f>BRPL_EOD!N75-BRPL_ISGS_exbus!N75</f>
        <v>-2.2980103058500845E-3</v>
      </c>
      <c r="O75" s="24">
        <f>BRPL_EOD!O75-BRPL_ISGS_exbus!O75</f>
        <v>-1.8719470392625226E-3</v>
      </c>
      <c r="P75" s="24">
        <f>BRPL_EOD!P75-BRPL_ISGS_exbus!P75</f>
        <v>-2.0174126404306492E-3</v>
      </c>
      <c r="Q75" s="24">
        <f>BRPL_EOD!Q75-BRPL_ISGS_exbus!Q75</f>
        <v>-9.9614801279024334E-4</v>
      </c>
      <c r="R75" s="24">
        <f>BRPL_EOD!R75-BRPL_ISGS_exbus!R75</f>
        <v>5.238531983433603E-3</v>
      </c>
      <c r="S75" s="24">
        <f>BRPL_EOD!S75-BRPL_ISGS_exbus!S75</f>
        <v>5.3110093457942043E-3</v>
      </c>
      <c r="T75" s="24">
        <f>BRPL_EOD!T75-BRPL_ISGS_exbus!T75</f>
        <v>3.4858862876263608E-4</v>
      </c>
      <c r="U75" s="24">
        <f>BRPL_EOD!U75-BRPL_ISGS_exbus!U75</f>
        <v>1.7653374966073443E-3</v>
      </c>
      <c r="V75" s="24">
        <f>BRPL_EOD!V75-BRPL_ISGS_exbus!V75</f>
        <v>2.055353711790886E-3</v>
      </c>
      <c r="W75" s="24">
        <f>BRPL_EOD!W75-BRPL_ISGS_exbus!W75</f>
        <v>1.0332032954796233E-2</v>
      </c>
      <c r="X75" s="24">
        <f>BRPL_EOD!X75-BRPL_ISGS_exbus!X75</f>
        <v>-1.4401782067494651E-3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3.7920066105243677E-3</v>
      </c>
      <c r="L76" s="24">
        <f>BRPL_EOD!L76-BRPL_ISGS_exbus!L76</f>
        <v>1.6846702184381002E-5</v>
      </c>
      <c r="M76" s="24">
        <f>BRPL_EOD!M76-BRPL_ISGS_exbus!M76</f>
        <v>-1.308697092341049E-3</v>
      </c>
      <c r="N76" s="24">
        <f>BRPL_EOD!N76-BRPL_ISGS_exbus!N76</f>
        <v>-2.2980103058500845E-3</v>
      </c>
      <c r="O76" s="24">
        <f>BRPL_EOD!O76-BRPL_ISGS_exbus!O76</f>
        <v>-1.8719470392625226E-3</v>
      </c>
      <c r="P76" s="24">
        <f>BRPL_EOD!P76-BRPL_ISGS_exbus!P76</f>
        <v>-2.0174126404306492E-3</v>
      </c>
      <c r="Q76" s="24">
        <f>BRPL_EOD!Q76-BRPL_ISGS_exbus!Q76</f>
        <v>-9.9614801279024334E-4</v>
      </c>
      <c r="R76" s="24">
        <f>BRPL_EOD!R76-BRPL_ISGS_exbus!R76</f>
        <v>5.238531983433603E-3</v>
      </c>
      <c r="S76" s="24">
        <f>BRPL_EOD!S76-BRPL_ISGS_exbus!S76</f>
        <v>5.3110093457942043E-3</v>
      </c>
      <c r="T76" s="24">
        <f>BRPL_EOD!T76-BRPL_ISGS_exbus!T76</f>
        <v>3.4858862876263608E-4</v>
      </c>
      <c r="U76" s="24">
        <f>BRPL_EOD!U76-BRPL_ISGS_exbus!U76</f>
        <v>1.7653374966073443E-3</v>
      </c>
      <c r="V76" s="24">
        <f>BRPL_EOD!V76-BRPL_ISGS_exbus!V76</f>
        <v>2.055353711790886E-3</v>
      </c>
      <c r="W76" s="24">
        <f>BRPL_EOD!W76-BRPL_ISGS_exbus!W76</f>
        <v>1.0332032954796233E-2</v>
      </c>
      <c r="X76" s="24">
        <f>BRPL_EOD!X76-BRPL_ISGS_exbus!X76</f>
        <v>-1.4401782067494651E-3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-6.6280495416890517E-3</v>
      </c>
      <c r="L77" s="24">
        <f>BRPL_EOD!L77-BRPL_ISGS_exbus!L77</f>
        <v>1.0457238648697853E-4</v>
      </c>
      <c r="M77" s="24">
        <f>BRPL_EOD!M77-BRPL_ISGS_exbus!M77</f>
        <v>-1.308697092341049E-3</v>
      </c>
      <c r="N77" s="24">
        <f>BRPL_EOD!N77-BRPL_ISGS_exbus!N77</f>
        <v>-2.2980103058500845E-3</v>
      </c>
      <c r="O77" s="24">
        <f>BRPL_EOD!O77-BRPL_ISGS_exbus!O77</f>
        <v>-1.8719470392625226E-3</v>
      </c>
      <c r="P77" s="24">
        <f>BRPL_EOD!P77-BRPL_ISGS_exbus!P77</f>
        <v>-2.0174126404306492E-3</v>
      </c>
      <c r="Q77" s="24">
        <f>BRPL_EOD!Q77-BRPL_ISGS_exbus!Q77</f>
        <v>-9.9614801279024334E-4</v>
      </c>
      <c r="R77" s="24">
        <f>BRPL_EOD!R77-BRPL_ISGS_exbus!R77</f>
        <v>5.238531983433603E-3</v>
      </c>
      <c r="S77" s="24">
        <f>BRPL_EOD!S77-BRPL_ISGS_exbus!S77</f>
        <v>5.3110093457942043E-3</v>
      </c>
      <c r="T77" s="24">
        <f>BRPL_EOD!T77-BRPL_ISGS_exbus!T77</f>
        <v>3.4858862876263608E-4</v>
      </c>
      <c r="U77" s="24">
        <f>BRPL_EOD!U77-BRPL_ISGS_exbus!U77</f>
        <v>1.7653374966073443E-3</v>
      </c>
      <c r="V77" s="24">
        <f>BRPL_EOD!V77-BRPL_ISGS_exbus!V77</f>
        <v>2.055353711790886E-3</v>
      </c>
      <c r="W77" s="24">
        <f>BRPL_EOD!W77-BRPL_ISGS_exbus!W77</f>
        <v>1.0332032954796233E-2</v>
      </c>
      <c r="X77" s="24">
        <f>BRPL_EOD!X77-BRPL_ISGS_exbus!X77</f>
        <v>-1.4401782067494651E-3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-2.8316226699303115E-3</v>
      </c>
      <c r="L78" s="24">
        <f>BRPL_EOD!L78-BRPL_ISGS_exbus!L78</f>
        <v>3.5719272563383697E-4</v>
      </c>
      <c r="M78" s="24">
        <f>BRPL_EOD!M78-BRPL_ISGS_exbus!M78</f>
        <v>-1.308697092341049E-3</v>
      </c>
      <c r="N78" s="24">
        <f>BRPL_EOD!N78-BRPL_ISGS_exbus!N78</f>
        <v>-2.2980103058500845E-3</v>
      </c>
      <c r="O78" s="24">
        <f>BRPL_EOD!O78-BRPL_ISGS_exbus!O78</f>
        <v>-1.8719470392625226E-3</v>
      </c>
      <c r="P78" s="24">
        <f>BRPL_EOD!P78-BRPL_ISGS_exbus!P78</f>
        <v>-2.0174126404306492E-3</v>
      </c>
      <c r="Q78" s="24">
        <f>BRPL_EOD!Q78-BRPL_ISGS_exbus!Q78</f>
        <v>-9.9614801279024334E-4</v>
      </c>
      <c r="R78" s="24">
        <f>BRPL_EOD!R78-BRPL_ISGS_exbus!R78</f>
        <v>5.238531983433603E-3</v>
      </c>
      <c r="S78" s="24">
        <f>BRPL_EOD!S78-BRPL_ISGS_exbus!S78</f>
        <v>5.3110093457942043E-3</v>
      </c>
      <c r="T78" s="24">
        <f>BRPL_EOD!T78-BRPL_ISGS_exbus!T78</f>
        <v>3.4858862876263608E-4</v>
      </c>
      <c r="U78" s="24">
        <f>BRPL_EOD!U78-BRPL_ISGS_exbus!U78</f>
        <v>1.7653374966073443E-3</v>
      </c>
      <c r="V78" s="24">
        <f>BRPL_EOD!V78-BRPL_ISGS_exbus!V78</f>
        <v>2.055353711790886E-3</v>
      </c>
      <c r="W78" s="24">
        <f>BRPL_EOD!W78-BRPL_ISGS_exbus!W78</f>
        <v>1.0332032954796233E-2</v>
      </c>
      <c r="X78" s="24">
        <f>BRPL_EOD!X78-BRPL_ISGS_exbus!X78</f>
        <v>-1.4401782067494651E-3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-5.5887196612047774E-4</v>
      </c>
      <c r="L79" s="24">
        <f>BRPL_EOD!L79-BRPL_ISGS_exbus!L79</f>
        <v>2.1814831559652248E-4</v>
      </c>
      <c r="M79" s="24">
        <f>BRPL_EOD!M79-BRPL_ISGS_exbus!M79</f>
        <v>-1.308697092341049E-3</v>
      </c>
      <c r="N79" s="24">
        <f>BRPL_EOD!N79-BRPL_ISGS_exbus!N79</f>
        <v>-2.2980103058500845E-3</v>
      </c>
      <c r="O79" s="24">
        <f>BRPL_EOD!O79-BRPL_ISGS_exbus!O79</f>
        <v>-1.8719470392625226E-3</v>
      </c>
      <c r="P79" s="24">
        <f>BRPL_EOD!P79-BRPL_ISGS_exbus!P79</f>
        <v>-2.0174126404306492E-3</v>
      </c>
      <c r="Q79" s="24">
        <f>BRPL_EOD!Q79-BRPL_ISGS_exbus!Q79</f>
        <v>-9.9614801279024334E-4</v>
      </c>
      <c r="R79" s="24">
        <f>BRPL_EOD!R79-BRPL_ISGS_exbus!R79</f>
        <v>5.238531983433603E-3</v>
      </c>
      <c r="S79" s="24">
        <f>BRPL_EOD!S79-BRPL_ISGS_exbus!S79</f>
        <v>5.3110093457942043E-3</v>
      </c>
      <c r="T79" s="24">
        <f>BRPL_EOD!T79-BRPL_ISGS_exbus!T79</f>
        <v>3.4858862876263608E-4</v>
      </c>
      <c r="U79" s="24">
        <f>BRPL_EOD!U79-BRPL_ISGS_exbus!U79</f>
        <v>1.7653374966073443E-3</v>
      </c>
      <c r="V79" s="24">
        <f>BRPL_EOD!V79-BRPL_ISGS_exbus!V79</f>
        <v>2.055353711790886E-3</v>
      </c>
      <c r="W79" s="24">
        <f>BRPL_EOD!W79-BRPL_ISGS_exbus!W79</f>
        <v>1.0332032954796233E-2</v>
      </c>
      <c r="X79" s="24">
        <f>BRPL_EOD!X79-BRPL_ISGS_exbus!X79</f>
        <v>-1.4401782067494651E-3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-2.854868079850803E-3</v>
      </c>
      <c r="L80" s="24">
        <f>BRPL_EOD!L80-BRPL_ISGS_exbus!L80</f>
        <v>2.1814831559652248E-4</v>
      </c>
      <c r="M80" s="24">
        <f>BRPL_EOD!M80-BRPL_ISGS_exbus!M80</f>
        <v>-1.308697092341049E-3</v>
      </c>
      <c r="N80" s="24">
        <f>BRPL_EOD!N80-BRPL_ISGS_exbus!N80</f>
        <v>-2.2980103058500845E-3</v>
      </c>
      <c r="O80" s="24">
        <f>BRPL_EOD!O80-BRPL_ISGS_exbus!O80</f>
        <v>-1.8719470392625226E-3</v>
      </c>
      <c r="P80" s="24">
        <f>BRPL_EOD!P80-BRPL_ISGS_exbus!P80</f>
        <v>-2.0174126404306492E-3</v>
      </c>
      <c r="Q80" s="24">
        <f>BRPL_EOD!Q80-BRPL_ISGS_exbus!Q80</f>
        <v>-9.9614801279024334E-4</v>
      </c>
      <c r="R80" s="24">
        <f>BRPL_EOD!R80-BRPL_ISGS_exbus!R80</f>
        <v>5.238531983433603E-3</v>
      </c>
      <c r="S80" s="24">
        <f>BRPL_EOD!S80-BRPL_ISGS_exbus!S80</f>
        <v>5.3110093457942043E-3</v>
      </c>
      <c r="T80" s="24">
        <f>BRPL_EOD!T80-BRPL_ISGS_exbus!T80</f>
        <v>3.4858862876263608E-4</v>
      </c>
      <c r="U80" s="24">
        <f>BRPL_EOD!U80-BRPL_ISGS_exbus!U80</f>
        <v>1.7653374966073443E-3</v>
      </c>
      <c r="V80" s="24">
        <f>BRPL_EOD!V80-BRPL_ISGS_exbus!V80</f>
        <v>2.055353711790886E-3</v>
      </c>
      <c r="W80" s="24">
        <f>BRPL_EOD!W80-BRPL_ISGS_exbus!W80</f>
        <v>1.0332032954796233E-2</v>
      </c>
      <c r="X80" s="24">
        <f>BRPL_EOD!X80-BRPL_ISGS_exbus!X80</f>
        <v>-1.4401782067494651E-3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-2.8926706648348954E-3</v>
      </c>
      <c r="L81" s="24">
        <f>BRPL_EOD!L81-BRPL_ISGS_exbus!L81</f>
        <v>2.1814831559652248E-4</v>
      </c>
      <c r="M81" s="24">
        <f>BRPL_EOD!M81-BRPL_ISGS_exbus!M81</f>
        <v>-1.308697092341049E-3</v>
      </c>
      <c r="N81" s="24">
        <f>BRPL_EOD!N81-BRPL_ISGS_exbus!N81</f>
        <v>-2.2980103058500845E-3</v>
      </c>
      <c r="O81" s="24">
        <f>BRPL_EOD!O81-BRPL_ISGS_exbus!O81</f>
        <v>-1.8719470392625226E-3</v>
      </c>
      <c r="P81" s="24">
        <f>BRPL_EOD!P81-BRPL_ISGS_exbus!P81</f>
        <v>-2.0174126404306492E-3</v>
      </c>
      <c r="Q81" s="24">
        <f>BRPL_EOD!Q81-BRPL_ISGS_exbus!Q81</f>
        <v>-9.9614801279024334E-4</v>
      </c>
      <c r="R81" s="24">
        <f>BRPL_EOD!R81-BRPL_ISGS_exbus!R81</f>
        <v>5.238531983433603E-3</v>
      </c>
      <c r="S81" s="24">
        <f>BRPL_EOD!S81-BRPL_ISGS_exbus!S81</f>
        <v>5.3110093457942043E-3</v>
      </c>
      <c r="T81" s="24">
        <f>BRPL_EOD!T81-BRPL_ISGS_exbus!T81</f>
        <v>3.4858862876263608E-4</v>
      </c>
      <c r="U81" s="24">
        <f>BRPL_EOD!U81-BRPL_ISGS_exbus!U81</f>
        <v>1.7653374966073443E-3</v>
      </c>
      <c r="V81" s="24">
        <f>BRPL_EOD!V81-BRPL_ISGS_exbus!V81</f>
        <v>2.055353711790886E-3</v>
      </c>
      <c r="W81" s="24">
        <f>BRPL_EOD!W81-BRPL_ISGS_exbus!W81</f>
        <v>1.0332032954796233E-2</v>
      </c>
      <c r="X81" s="24">
        <f>BRPL_EOD!X81-BRPL_ISGS_exbus!X81</f>
        <v>-1.4401782067494651E-3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-4.1680136234845122E-5</v>
      </c>
      <c r="L82" s="24">
        <f>BRPL_EOD!L82-BRPL_ISGS_exbus!L82</f>
        <v>2.1814831559652248E-4</v>
      </c>
      <c r="M82" s="24">
        <f>BRPL_EOD!M82-BRPL_ISGS_exbus!M82</f>
        <v>-1.308697092341049E-3</v>
      </c>
      <c r="N82" s="24">
        <f>BRPL_EOD!N82-BRPL_ISGS_exbus!N82</f>
        <v>-2.2980103058500845E-3</v>
      </c>
      <c r="O82" s="24">
        <f>BRPL_EOD!O82-BRPL_ISGS_exbus!O82</f>
        <v>-1.8719470392625226E-3</v>
      </c>
      <c r="P82" s="24">
        <f>BRPL_EOD!P82-BRPL_ISGS_exbus!P82</f>
        <v>-2.0174126404306492E-3</v>
      </c>
      <c r="Q82" s="24">
        <f>BRPL_EOD!Q82-BRPL_ISGS_exbus!Q82</f>
        <v>-9.9614801279024334E-4</v>
      </c>
      <c r="R82" s="24">
        <f>BRPL_EOD!R82-BRPL_ISGS_exbus!R82</f>
        <v>5.238531983433603E-3</v>
      </c>
      <c r="S82" s="24">
        <f>BRPL_EOD!S82-BRPL_ISGS_exbus!S82</f>
        <v>5.3110093457942043E-3</v>
      </c>
      <c r="T82" s="24">
        <f>BRPL_EOD!T82-BRPL_ISGS_exbus!T82</f>
        <v>3.4858862876263608E-4</v>
      </c>
      <c r="U82" s="24">
        <f>BRPL_EOD!U82-BRPL_ISGS_exbus!U82</f>
        <v>1.7653374966073443E-3</v>
      </c>
      <c r="V82" s="24">
        <f>BRPL_EOD!V82-BRPL_ISGS_exbus!V82</f>
        <v>2.055353711790886E-3</v>
      </c>
      <c r="W82" s="24">
        <f>BRPL_EOD!W82-BRPL_ISGS_exbus!W82</f>
        <v>1.0332032954796233E-2</v>
      </c>
      <c r="X82" s="24">
        <f>BRPL_EOD!X82-BRPL_ISGS_exbus!X82</f>
        <v>-1.4401782067494651E-3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3.601494321969767E-3</v>
      </c>
      <c r="L83" s="24">
        <f>BRPL_EOD!L83-BRPL_ISGS_exbus!L83</f>
        <v>2.1814831559652248E-4</v>
      </c>
      <c r="M83" s="24">
        <f>BRPL_EOD!M83-BRPL_ISGS_exbus!M83</f>
        <v>-1.308697092341049E-3</v>
      </c>
      <c r="N83" s="24">
        <f>BRPL_EOD!N83-BRPL_ISGS_exbus!N83</f>
        <v>-2.2980103058500845E-3</v>
      </c>
      <c r="O83" s="24">
        <f>BRPL_EOD!O83-BRPL_ISGS_exbus!O83</f>
        <v>-1.8719470392625226E-3</v>
      </c>
      <c r="P83" s="24">
        <f>BRPL_EOD!P83-BRPL_ISGS_exbus!P83</f>
        <v>-2.0174126404306492E-3</v>
      </c>
      <c r="Q83" s="24">
        <f>BRPL_EOD!Q83-BRPL_ISGS_exbus!Q83</f>
        <v>-9.9614801279024334E-4</v>
      </c>
      <c r="R83" s="24">
        <f>BRPL_EOD!R83-BRPL_ISGS_exbus!R83</f>
        <v>5.238531983433603E-3</v>
      </c>
      <c r="S83" s="24">
        <f>BRPL_EOD!S83-BRPL_ISGS_exbus!S83</f>
        <v>5.3110093457942043E-3</v>
      </c>
      <c r="T83" s="24">
        <f>BRPL_EOD!T83-BRPL_ISGS_exbus!T83</f>
        <v>3.4858862876263608E-4</v>
      </c>
      <c r="U83" s="24">
        <f>BRPL_EOD!U83-BRPL_ISGS_exbus!U83</f>
        <v>1.7653374966073443E-3</v>
      </c>
      <c r="V83" s="24">
        <f>BRPL_EOD!V83-BRPL_ISGS_exbus!V83</f>
        <v>2.055353711790886E-3</v>
      </c>
      <c r="W83" s="24">
        <f>BRPL_EOD!W83-BRPL_ISGS_exbus!W83</f>
        <v>1.0332032954796233E-2</v>
      </c>
      <c r="X83" s="24">
        <f>BRPL_EOD!X83-BRPL_ISGS_exbus!X83</f>
        <v>-1.4401782067494651E-3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-2.8316226699303115E-3</v>
      </c>
      <c r="L84" s="24">
        <f>BRPL_EOD!L84-BRPL_ISGS_exbus!L84</f>
        <v>2.1814831559652248E-4</v>
      </c>
      <c r="M84" s="24">
        <f>BRPL_EOD!M84-BRPL_ISGS_exbus!M84</f>
        <v>-1.308697092341049E-3</v>
      </c>
      <c r="N84" s="24">
        <f>BRPL_EOD!N84-BRPL_ISGS_exbus!N84</f>
        <v>-2.2980103058500845E-3</v>
      </c>
      <c r="O84" s="24">
        <f>BRPL_EOD!O84-BRPL_ISGS_exbus!O84</f>
        <v>-1.8719470392625226E-3</v>
      </c>
      <c r="P84" s="24">
        <f>BRPL_EOD!P84-BRPL_ISGS_exbus!P84</f>
        <v>-2.0174126404306492E-3</v>
      </c>
      <c r="Q84" s="24">
        <f>BRPL_EOD!Q84-BRPL_ISGS_exbus!Q84</f>
        <v>-9.9614801279024334E-4</v>
      </c>
      <c r="R84" s="24">
        <f>BRPL_EOD!R84-BRPL_ISGS_exbus!R84</f>
        <v>5.238531983433603E-3</v>
      </c>
      <c r="S84" s="24">
        <f>BRPL_EOD!S84-BRPL_ISGS_exbus!S84</f>
        <v>5.3110093457942043E-3</v>
      </c>
      <c r="T84" s="24">
        <f>BRPL_EOD!T84-BRPL_ISGS_exbus!T84</f>
        <v>3.4858862876263608E-4</v>
      </c>
      <c r="U84" s="24">
        <f>BRPL_EOD!U84-BRPL_ISGS_exbus!U84</f>
        <v>1.7653374966073443E-3</v>
      </c>
      <c r="V84" s="24">
        <f>BRPL_EOD!V84-BRPL_ISGS_exbus!V84</f>
        <v>2.055353711790886E-3</v>
      </c>
      <c r="W84" s="24">
        <f>BRPL_EOD!W84-BRPL_ISGS_exbus!W84</f>
        <v>1.0332032954796233E-2</v>
      </c>
      <c r="X84" s="24">
        <f>BRPL_EOD!X84-BRPL_ISGS_exbus!X84</f>
        <v>-1.4401782067494651E-3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3.3710433436908716E-3</v>
      </c>
      <c r="L85" s="24">
        <f>BRPL_EOD!L85-BRPL_ISGS_exbus!L85</f>
        <v>0</v>
      </c>
      <c r="M85" s="24">
        <f>BRPL_EOD!M85-BRPL_ISGS_exbus!M85</f>
        <v>-1.308697092341049E-3</v>
      </c>
      <c r="N85" s="24">
        <f>BRPL_EOD!N85-BRPL_ISGS_exbus!N85</f>
        <v>-2.2980103058500845E-3</v>
      </c>
      <c r="O85" s="24">
        <f>BRPL_EOD!O85-BRPL_ISGS_exbus!O85</f>
        <v>-1.8719470392625226E-3</v>
      </c>
      <c r="P85" s="24">
        <f>BRPL_EOD!P85-BRPL_ISGS_exbus!P85</f>
        <v>-2.0174126404306492E-3</v>
      </c>
      <c r="Q85" s="24">
        <f>BRPL_EOD!Q85-BRPL_ISGS_exbus!Q85</f>
        <v>-9.9614801279024334E-4</v>
      </c>
      <c r="R85" s="24">
        <f>BRPL_EOD!R85-BRPL_ISGS_exbus!R85</f>
        <v>5.238531983433603E-3</v>
      </c>
      <c r="S85" s="24">
        <f>BRPL_EOD!S85-BRPL_ISGS_exbus!S85</f>
        <v>5.3110093457942043E-3</v>
      </c>
      <c r="T85" s="24">
        <f>BRPL_EOD!T85-BRPL_ISGS_exbus!T85</f>
        <v>3.4858862876263608E-4</v>
      </c>
      <c r="U85" s="24">
        <f>BRPL_EOD!U85-BRPL_ISGS_exbus!U85</f>
        <v>1.7653374966073443E-3</v>
      </c>
      <c r="V85" s="24">
        <f>BRPL_EOD!V85-BRPL_ISGS_exbus!V85</f>
        <v>2.055353711790886E-3</v>
      </c>
      <c r="W85" s="24">
        <f>BRPL_EOD!W85-BRPL_ISGS_exbus!W85</f>
        <v>1.0332032954796233E-2</v>
      </c>
      <c r="X85" s="24">
        <f>BRPL_EOD!X85-BRPL_ISGS_exbus!X85</f>
        <v>-1.4401782067494651E-3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3.7920066105243677E-3</v>
      </c>
      <c r="L86" s="24">
        <f>BRPL_EOD!L86-BRPL_ISGS_exbus!L86</f>
        <v>0</v>
      </c>
      <c r="M86" s="24">
        <f>BRPL_EOD!M86-BRPL_ISGS_exbus!M86</f>
        <v>-1.308697092341049E-3</v>
      </c>
      <c r="N86" s="24">
        <f>BRPL_EOD!N86-BRPL_ISGS_exbus!N86</f>
        <v>-2.2980103058500845E-3</v>
      </c>
      <c r="O86" s="24">
        <f>BRPL_EOD!O86-BRPL_ISGS_exbus!O86</f>
        <v>-1.8719470392625226E-3</v>
      </c>
      <c r="P86" s="24">
        <f>BRPL_EOD!P86-BRPL_ISGS_exbus!P86</f>
        <v>-2.0174126404306492E-3</v>
      </c>
      <c r="Q86" s="24">
        <f>BRPL_EOD!Q86-BRPL_ISGS_exbus!Q86</f>
        <v>-9.9614801279024334E-4</v>
      </c>
      <c r="R86" s="24">
        <f>BRPL_EOD!R86-BRPL_ISGS_exbus!R86</f>
        <v>5.238531983433603E-3</v>
      </c>
      <c r="S86" s="24">
        <f>BRPL_EOD!S86-BRPL_ISGS_exbus!S86</f>
        <v>5.3110093457942043E-3</v>
      </c>
      <c r="T86" s="24">
        <f>BRPL_EOD!T86-BRPL_ISGS_exbus!T86</f>
        <v>3.4858862876263608E-4</v>
      </c>
      <c r="U86" s="24">
        <f>BRPL_EOD!U86-BRPL_ISGS_exbus!U86</f>
        <v>1.7653374966073443E-3</v>
      </c>
      <c r="V86" s="24">
        <f>BRPL_EOD!V86-BRPL_ISGS_exbus!V86</f>
        <v>2.055353711790886E-3</v>
      </c>
      <c r="W86" s="24">
        <f>BRPL_EOD!W86-BRPL_ISGS_exbus!W86</f>
        <v>1.0332032954796233E-2</v>
      </c>
      <c r="X86" s="24">
        <f>BRPL_EOD!X86-BRPL_ISGS_exbus!X86</f>
        <v>-1.4401782067494651E-3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-5.8485103857570664E-3</v>
      </c>
      <c r="K87" s="24">
        <f>BRPL_EOD!K87-BRPL_ISGS_exbus!K87</f>
        <v>3.7920066105243677E-3</v>
      </c>
      <c r="L87" s="24">
        <f>BRPL_EOD!L87-BRPL_ISGS_exbus!L87</f>
        <v>0</v>
      </c>
      <c r="M87" s="24">
        <f>BRPL_EOD!M87-BRPL_ISGS_exbus!M87</f>
        <v>-1.308697092341049E-3</v>
      </c>
      <c r="N87" s="24">
        <f>BRPL_EOD!N87-BRPL_ISGS_exbus!N87</f>
        <v>-2.2980103058500845E-3</v>
      </c>
      <c r="O87" s="24">
        <f>BRPL_EOD!O87-BRPL_ISGS_exbus!O87</f>
        <v>-1.8719470392625226E-3</v>
      </c>
      <c r="P87" s="24">
        <f>BRPL_EOD!P87-BRPL_ISGS_exbus!P87</f>
        <v>-2.0174126404306492E-3</v>
      </c>
      <c r="Q87" s="24">
        <f>BRPL_EOD!Q87-BRPL_ISGS_exbus!Q87</f>
        <v>-9.9614801279024334E-4</v>
      </c>
      <c r="R87" s="24">
        <f>BRPL_EOD!R87-BRPL_ISGS_exbus!R87</f>
        <v>5.238531983433603E-3</v>
      </c>
      <c r="S87" s="24">
        <f>BRPL_EOD!S87-BRPL_ISGS_exbus!S87</f>
        <v>5.3110093457942043E-3</v>
      </c>
      <c r="T87" s="24">
        <f>BRPL_EOD!T87-BRPL_ISGS_exbus!T87</f>
        <v>3.4858862876263608E-4</v>
      </c>
      <c r="U87" s="24">
        <f>BRPL_EOD!U87-BRPL_ISGS_exbus!U87</f>
        <v>1.7653374966073443E-3</v>
      </c>
      <c r="V87" s="24">
        <f>BRPL_EOD!V87-BRPL_ISGS_exbus!V87</f>
        <v>2.055353711790886E-3</v>
      </c>
      <c r="W87" s="24">
        <f>BRPL_EOD!W87-BRPL_ISGS_exbus!W87</f>
        <v>1.0332032954796233E-2</v>
      </c>
      <c r="X87" s="24">
        <f>BRPL_EOD!X87-BRPL_ISGS_exbus!X87</f>
        <v>-1.4401782067494651E-3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3.7920066105243677E-3</v>
      </c>
      <c r="L88" s="24">
        <f>BRPL_EOD!L88-BRPL_ISGS_exbus!L88</f>
        <v>0</v>
      </c>
      <c r="M88" s="24">
        <f>BRPL_EOD!M88-BRPL_ISGS_exbus!M88</f>
        <v>-1.308697092341049E-3</v>
      </c>
      <c r="N88" s="24">
        <f>BRPL_EOD!N88-BRPL_ISGS_exbus!N88</f>
        <v>-2.2980103058500845E-3</v>
      </c>
      <c r="O88" s="24">
        <f>BRPL_EOD!O88-BRPL_ISGS_exbus!O88</f>
        <v>-1.8719470392625226E-3</v>
      </c>
      <c r="P88" s="24">
        <f>BRPL_EOD!P88-BRPL_ISGS_exbus!P88</f>
        <v>-2.0174126404306492E-3</v>
      </c>
      <c r="Q88" s="24">
        <f>BRPL_EOD!Q88-BRPL_ISGS_exbus!Q88</f>
        <v>-9.9614801279024334E-4</v>
      </c>
      <c r="R88" s="24">
        <f>BRPL_EOD!R88-BRPL_ISGS_exbus!R88</f>
        <v>5.238531983433603E-3</v>
      </c>
      <c r="S88" s="24">
        <f>BRPL_EOD!S88-BRPL_ISGS_exbus!S88</f>
        <v>5.3110093457942043E-3</v>
      </c>
      <c r="T88" s="24">
        <f>BRPL_EOD!T88-BRPL_ISGS_exbus!T88</f>
        <v>3.4858862876263608E-4</v>
      </c>
      <c r="U88" s="24">
        <f>BRPL_EOD!U88-BRPL_ISGS_exbus!U88</f>
        <v>1.7653374966073443E-3</v>
      </c>
      <c r="V88" s="24">
        <f>BRPL_EOD!V88-BRPL_ISGS_exbus!V88</f>
        <v>2.055353711790886E-3</v>
      </c>
      <c r="W88" s="24">
        <f>BRPL_EOD!W88-BRPL_ISGS_exbus!W88</f>
        <v>1.0332032954796233E-2</v>
      </c>
      <c r="X88" s="24">
        <f>BRPL_EOD!X88-BRPL_ISGS_exbus!X88</f>
        <v>-1.4401782067494651E-3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2.0000000000024443E-3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-4.199999999997317E-3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-2.3039999999987515E-3</v>
      </c>
      <c r="K89" s="24">
        <f>BRPL_EOD!K89-BRPL_ISGS_exbus!K89</f>
        <v>3.7920066105243677E-3</v>
      </c>
      <c r="L89" s="24">
        <f>BRPL_EOD!L89-BRPL_ISGS_exbus!L89</f>
        <v>0</v>
      </c>
      <c r="M89" s="24">
        <f>BRPL_EOD!M89-BRPL_ISGS_exbus!M89</f>
        <v>-1.308697092341049E-3</v>
      </c>
      <c r="N89" s="24">
        <f>BRPL_EOD!N89-BRPL_ISGS_exbus!N89</f>
        <v>-2.2980103058500845E-3</v>
      </c>
      <c r="O89" s="24">
        <f>BRPL_EOD!O89-BRPL_ISGS_exbus!O89</f>
        <v>-1.8719470392625226E-3</v>
      </c>
      <c r="P89" s="24">
        <f>BRPL_EOD!P89-BRPL_ISGS_exbus!P89</f>
        <v>-2.0174126404306492E-3</v>
      </c>
      <c r="Q89" s="24">
        <f>BRPL_EOD!Q89-BRPL_ISGS_exbus!Q89</f>
        <v>-9.9614801279024334E-4</v>
      </c>
      <c r="R89" s="24">
        <f>BRPL_EOD!R89-BRPL_ISGS_exbus!R89</f>
        <v>5.238531983433603E-3</v>
      </c>
      <c r="S89" s="24">
        <f>BRPL_EOD!S89-BRPL_ISGS_exbus!S89</f>
        <v>5.3110093457942043E-3</v>
      </c>
      <c r="T89" s="24">
        <f>BRPL_EOD!T89-BRPL_ISGS_exbus!T89</f>
        <v>3.4858862876263608E-4</v>
      </c>
      <c r="U89" s="24">
        <f>BRPL_EOD!U89-BRPL_ISGS_exbus!U89</f>
        <v>1.7653374966073443E-3</v>
      </c>
      <c r="V89" s="24">
        <f>BRPL_EOD!V89-BRPL_ISGS_exbus!V89</f>
        <v>2.055353711790886E-3</v>
      </c>
      <c r="W89" s="24">
        <f>BRPL_EOD!W89-BRPL_ISGS_exbus!W89</f>
        <v>1.0332032954796233E-2</v>
      </c>
      <c r="X89" s="24">
        <f>BRPL_EOD!X89-BRPL_ISGS_exbus!X89</f>
        <v>-1.4401782067494651E-3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1.9749999999980616E-3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-1.4820000000028699E-3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2.0480000000020482E-3</v>
      </c>
      <c r="K90" s="24">
        <f>BRPL_EOD!K90-BRPL_ISGS_exbus!K90</f>
        <v>3.7920066105243677E-3</v>
      </c>
      <c r="L90" s="24">
        <f>BRPL_EOD!L90-BRPL_ISGS_exbus!L90</f>
        <v>0</v>
      </c>
      <c r="M90" s="24">
        <f>BRPL_EOD!M90-BRPL_ISGS_exbus!M90</f>
        <v>-1.308697092341049E-3</v>
      </c>
      <c r="N90" s="24">
        <f>BRPL_EOD!N90-BRPL_ISGS_exbus!N90</f>
        <v>-2.2980103058500845E-3</v>
      </c>
      <c r="O90" s="24">
        <f>BRPL_EOD!O90-BRPL_ISGS_exbus!O90</f>
        <v>-1.8719470392625226E-3</v>
      </c>
      <c r="P90" s="24">
        <f>BRPL_EOD!P90-BRPL_ISGS_exbus!P90</f>
        <v>-2.0174126404306492E-3</v>
      </c>
      <c r="Q90" s="24">
        <f>BRPL_EOD!Q90-BRPL_ISGS_exbus!Q90</f>
        <v>-9.9614801279024334E-4</v>
      </c>
      <c r="R90" s="24">
        <f>BRPL_EOD!R90-BRPL_ISGS_exbus!R90</f>
        <v>5.238531983433603E-3</v>
      </c>
      <c r="S90" s="24">
        <f>BRPL_EOD!S90-BRPL_ISGS_exbus!S90</f>
        <v>5.3110093457942043E-3</v>
      </c>
      <c r="T90" s="24">
        <f>BRPL_EOD!T90-BRPL_ISGS_exbus!T90</f>
        <v>3.4858862876263608E-4</v>
      </c>
      <c r="U90" s="24">
        <f>BRPL_EOD!U90-BRPL_ISGS_exbus!U90</f>
        <v>1.7653374966073443E-3</v>
      </c>
      <c r="V90" s="24">
        <f>BRPL_EOD!V90-BRPL_ISGS_exbus!V90</f>
        <v>2.055353711790886E-3</v>
      </c>
      <c r="W90" s="24">
        <f>BRPL_EOD!W90-BRPL_ISGS_exbus!W90</f>
        <v>1.0332032954796233E-2</v>
      </c>
      <c r="X90" s="24">
        <f>BRPL_EOD!X90-BRPL_ISGS_exbus!X90</f>
        <v>-1.4401782067494651E-3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-7.0200000000042451E-4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4.4820000000012072E-3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2.0480000000020482E-3</v>
      </c>
      <c r="K91" s="24">
        <f>BRPL_EOD!K91-BRPL_ISGS_exbus!K91</f>
        <v>3.7920066105243677E-3</v>
      </c>
      <c r="L91" s="24">
        <f>BRPL_EOD!L91-BRPL_ISGS_exbus!L91</f>
        <v>0</v>
      </c>
      <c r="M91" s="24">
        <f>BRPL_EOD!M91-BRPL_ISGS_exbus!M91</f>
        <v>-1.308697092341049E-3</v>
      </c>
      <c r="N91" s="24">
        <f>BRPL_EOD!N91-BRPL_ISGS_exbus!N91</f>
        <v>-2.2980103058500845E-3</v>
      </c>
      <c r="O91" s="24">
        <f>BRPL_EOD!O91-BRPL_ISGS_exbus!O91</f>
        <v>-1.8719470392625226E-3</v>
      </c>
      <c r="P91" s="24">
        <f>BRPL_EOD!P91-BRPL_ISGS_exbus!P91</f>
        <v>-2.0174126404306492E-3</v>
      </c>
      <c r="Q91" s="24">
        <f>BRPL_EOD!Q91-BRPL_ISGS_exbus!Q91</f>
        <v>-9.9614801279024334E-4</v>
      </c>
      <c r="R91" s="24">
        <f>BRPL_EOD!R91-BRPL_ISGS_exbus!R91</f>
        <v>5.238531983433603E-3</v>
      </c>
      <c r="S91" s="24">
        <f>BRPL_EOD!S91-BRPL_ISGS_exbus!S91</f>
        <v>5.3110093457942043E-3</v>
      </c>
      <c r="T91" s="24">
        <f>BRPL_EOD!T91-BRPL_ISGS_exbus!T91</f>
        <v>3.4858862876263608E-4</v>
      </c>
      <c r="U91" s="24">
        <f>BRPL_EOD!U91-BRPL_ISGS_exbus!U91</f>
        <v>1.7653374966073443E-3</v>
      </c>
      <c r="V91" s="24">
        <f>BRPL_EOD!V91-BRPL_ISGS_exbus!V91</f>
        <v>2.055353711790886E-3</v>
      </c>
      <c r="W91" s="24">
        <f>BRPL_EOD!W91-BRPL_ISGS_exbus!W91</f>
        <v>1.0332032954796233E-2</v>
      </c>
      <c r="X91" s="24">
        <f>BRPL_EOD!X91-BRPL_ISGS_exbus!X91</f>
        <v>-1.4401782067494651E-3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-2.5519999999978893E-3</v>
      </c>
      <c r="K92" s="24">
        <f>BRPL_EOD!K92-BRPL_ISGS_exbus!K92</f>
        <v>3.7920066105243677E-3</v>
      </c>
      <c r="L92" s="24">
        <f>BRPL_EOD!L92-BRPL_ISGS_exbus!L92</f>
        <v>2.1814831559652248E-4</v>
      </c>
      <c r="M92" s="24">
        <f>BRPL_EOD!M92-BRPL_ISGS_exbus!M92</f>
        <v>-1.308697092341049E-3</v>
      </c>
      <c r="N92" s="24">
        <f>BRPL_EOD!N92-BRPL_ISGS_exbus!N92</f>
        <v>-2.2980103058500845E-3</v>
      </c>
      <c r="O92" s="24">
        <f>BRPL_EOD!O92-BRPL_ISGS_exbus!O92</f>
        <v>-1.8719470392625226E-3</v>
      </c>
      <c r="P92" s="24">
        <f>BRPL_EOD!P92-BRPL_ISGS_exbus!P92</f>
        <v>-2.0174126404306492E-3</v>
      </c>
      <c r="Q92" s="24">
        <f>BRPL_EOD!Q92-BRPL_ISGS_exbus!Q92</f>
        <v>-9.9614801279024334E-4</v>
      </c>
      <c r="R92" s="24">
        <f>BRPL_EOD!R92-BRPL_ISGS_exbus!R92</f>
        <v>5.238531983433603E-3</v>
      </c>
      <c r="S92" s="24">
        <f>BRPL_EOD!S92-BRPL_ISGS_exbus!S92</f>
        <v>5.3110093457942043E-3</v>
      </c>
      <c r="T92" s="24">
        <f>BRPL_EOD!T92-BRPL_ISGS_exbus!T92</f>
        <v>3.4858862876263608E-4</v>
      </c>
      <c r="U92" s="24">
        <f>BRPL_EOD!U92-BRPL_ISGS_exbus!U92</f>
        <v>1.7653374966073443E-3</v>
      </c>
      <c r="V92" s="24">
        <f>BRPL_EOD!V92-BRPL_ISGS_exbus!V92</f>
        <v>2.055353711790886E-3</v>
      </c>
      <c r="W92" s="24">
        <f>BRPL_EOD!W92-BRPL_ISGS_exbus!W92</f>
        <v>1.0332032954796233E-2</v>
      </c>
      <c r="X92" s="24">
        <f>BRPL_EOD!X92-BRPL_ISGS_exbus!X92</f>
        <v>-1.4401782067494651E-3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2.7019999999993161E-3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1.3179999999977099E-3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-2.5519999999978893E-3</v>
      </c>
      <c r="K93" s="24">
        <f>BRPL_EOD!K93-BRPL_ISGS_exbus!K93</f>
        <v>-3.1708324278838518E-3</v>
      </c>
      <c r="L93" s="24">
        <f>BRPL_EOD!L93-BRPL_ISGS_exbus!L93</f>
        <v>2.1814831559652248E-4</v>
      </c>
      <c r="M93" s="24">
        <f>BRPL_EOD!M93-BRPL_ISGS_exbus!M93</f>
        <v>-1.308697092341049E-3</v>
      </c>
      <c r="N93" s="24">
        <f>BRPL_EOD!N93-BRPL_ISGS_exbus!N93</f>
        <v>-2.2980103058500845E-3</v>
      </c>
      <c r="O93" s="24">
        <f>BRPL_EOD!O93-BRPL_ISGS_exbus!O93</f>
        <v>-1.8719470392625226E-3</v>
      </c>
      <c r="P93" s="24">
        <f>BRPL_EOD!P93-BRPL_ISGS_exbus!P93</f>
        <v>-2.0174126404306492E-3</v>
      </c>
      <c r="Q93" s="24">
        <f>BRPL_EOD!Q93-BRPL_ISGS_exbus!Q93</f>
        <v>-9.9614801279024334E-4</v>
      </c>
      <c r="R93" s="24">
        <f>BRPL_EOD!R93-BRPL_ISGS_exbus!R93</f>
        <v>5.238531983433603E-3</v>
      </c>
      <c r="S93" s="24">
        <f>BRPL_EOD!S93-BRPL_ISGS_exbus!S93</f>
        <v>5.3110093457942043E-3</v>
      </c>
      <c r="T93" s="24">
        <f>BRPL_EOD!T93-BRPL_ISGS_exbus!T93</f>
        <v>3.4858862876263608E-4</v>
      </c>
      <c r="U93" s="24">
        <f>BRPL_EOD!U93-BRPL_ISGS_exbus!U93</f>
        <v>1.7653374966073443E-3</v>
      </c>
      <c r="V93" s="24">
        <f>BRPL_EOD!V93-BRPL_ISGS_exbus!V93</f>
        <v>2.055353711790886E-3</v>
      </c>
      <c r="W93" s="24">
        <f>BRPL_EOD!W93-BRPL_ISGS_exbus!W93</f>
        <v>1.0332032954796233E-2</v>
      </c>
      <c r="X93" s="24">
        <f>BRPL_EOD!X93-BRPL_ISGS_exbus!X93</f>
        <v>-1.4401782067494651E-3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1.3168140251131888E-3</v>
      </c>
      <c r="K94" s="24">
        <f>BRPL_EOD!K94-BRPL_ISGS_exbus!K94</f>
        <v>-2.8316226699303115E-3</v>
      </c>
      <c r="L94" s="24">
        <f>BRPL_EOD!L94-BRPL_ISGS_exbus!L94</f>
        <v>2.1814831559652248E-4</v>
      </c>
      <c r="M94" s="24">
        <f>BRPL_EOD!M94-BRPL_ISGS_exbus!M94</f>
        <v>-1.308697092341049E-3</v>
      </c>
      <c r="N94" s="24">
        <f>BRPL_EOD!N94-BRPL_ISGS_exbus!N94</f>
        <v>-2.2980103058500845E-3</v>
      </c>
      <c r="O94" s="24">
        <f>BRPL_EOD!O94-BRPL_ISGS_exbus!O94</f>
        <v>-1.8719470392625226E-3</v>
      </c>
      <c r="P94" s="24">
        <f>BRPL_EOD!P94-BRPL_ISGS_exbus!P94</f>
        <v>-2.0174126404306492E-3</v>
      </c>
      <c r="Q94" s="24">
        <f>BRPL_EOD!Q94-BRPL_ISGS_exbus!Q94</f>
        <v>-9.9614801279024334E-4</v>
      </c>
      <c r="R94" s="24">
        <f>BRPL_EOD!R94-BRPL_ISGS_exbus!R94</f>
        <v>5.238531983433603E-3</v>
      </c>
      <c r="S94" s="24">
        <f>BRPL_EOD!S94-BRPL_ISGS_exbus!S94</f>
        <v>5.3110093457942043E-3</v>
      </c>
      <c r="T94" s="24">
        <f>BRPL_EOD!T94-BRPL_ISGS_exbus!T94</f>
        <v>3.4858862876263608E-4</v>
      </c>
      <c r="U94" s="24">
        <f>BRPL_EOD!U94-BRPL_ISGS_exbus!U94</f>
        <v>1.7653374966073443E-3</v>
      </c>
      <c r="V94" s="24">
        <f>BRPL_EOD!V94-BRPL_ISGS_exbus!V94</f>
        <v>2.055353711790886E-3</v>
      </c>
      <c r="W94" s="24">
        <f>BRPL_EOD!W94-BRPL_ISGS_exbus!W94</f>
        <v>1.0332032954796233E-2</v>
      </c>
      <c r="X94" s="24">
        <f>BRPL_EOD!X94-BRPL_ISGS_exbus!X94</f>
        <v>-1.4401782067494651E-3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8.8312119748934492E-4</v>
      </c>
      <c r="K95" s="24">
        <f>BRPL_EOD!K95-BRPL_ISGS_exbus!K95</f>
        <v>-2.8316226699303115E-3</v>
      </c>
      <c r="L95" s="24">
        <f>BRPL_EOD!L95-BRPL_ISGS_exbus!L95</f>
        <v>2.1814831559652248E-4</v>
      </c>
      <c r="M95" s="24">
        <f>BRPL_EOD!M95-BRPL_ISGS_exbus!M95</f>
        <v>-1.308697092341049E-3</v>
      </c>
      <c r="N95" s="24">
        <f>BRPL_EOD!N95-BRPL_ISGS_exbus!N95</f>
        <v>-2.2980103058500845E-3</v>
      </c>
      <c r="O95" s="24">
        <f>BRPL_EOD!O95-BRPL_ISGS_exbus!O95</f>
        <v>-1.8719470392625226E-3</v>
      </c>
      <c r="P95" s="24">
        <f>BRPL_EOD!P95-BRPL_ISGS_exbus!P95</f>
        <v>-2.0174126404306492E-3</v>
      </c>
      <c r="Q95" s="24">
        <f>BRPL_EOD!Q95-BRPL_ISGS_exbus!Q95</f>
        <v>-9.9614801279024334E-4</v>
      </c>
      <c r="R95" s="24">
        <f>BRPL_EOD!R95-BRPL_ISGS_exbus!R95</f>
        <v>5.238531983433603E-3</v>
      </c>
      <c r="S95" s="24">
        <f>BRPL_EOD!S95-BRPL_ISGS_exbus!S95</f>
        <v>5.3110093457942043E-3</v>
      </c>
      <c r="T95" s="24">
        <f>BRPL_EOD!T95-BRPL_ISGS_exbus!T95</f>
        <v>3.4858862876263608E-4</v>
      </c>
      <c r="U95" s="24">
        <f>BRPL_EOD!U95-BRPL_ISGS_exbus!U95</f>
        <v>1.7653374966073443E-3</v>
      </c>
      <c r="V95" s="24">
        <f>BRPL_EOD!V95-BRPL_ISGS_exbus!V95</f>
        <v>2.055353711790886E-3</v>
      </c>
      <c r="W95" s="24">
        <f>BRPL_EOD!W95-BRPL_ISGS_exbus!W95</f>
        <v>1.0332032954796233E-2</v>
      </c>
      <c r="X95" s="24">
        <f>BRPL_EOD!X95-BRPL_ISGS_exbus!X95</f>
        <v>-1.4401782067494651E-3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-2.8316226699303115E-3</v>
      </c>
      <c r="L96" s="24">
        <f>BRPL_EOD!L96-BRPL_ISGS_exbus!L96</f>
        <v>2.1814831559652248E-4</v>
      </c>
      <c r="M96" s="24">
        <f>BRPL_EOD!M96-BRPL_ISGS_exbus!M96</f>
        <v>-1.308697092341049E-3</v>
      </c>
      <c r="N96" s="24">
        <f>BRPL_EOD!N96-BRPL_ISGS_exbus!N96</f>
        <v>-2.2980103058500845E-3</v>
      </c>
      <c r="O96" s="24">
        <f>BRPL_EOD!O96-BRPL_ISGS_exbus!O96</f>
        <v>-1.8719470392625226E-3</v>
      </c>
      <c r="P96" s="24">
        <f>BRPL_EOD!P96-BRPL_ISGS_exbus!P96</f>
        <v>-2.0174126404306492E-3</v>
      </c>
      <c r="Q96" s="24">
        <f>BRPL_EOD!Q96-BRPL_ISGS_exbus!Q96</f>
        <v>-9.9614801279024334E-4</v>
      </c>
      <c r="R96" s="24">
        <f>BRPL_EOD!R96-BRPL_ISGS_exbus!R96</f>
        <v>5.238531983433603E-3</v>
      </c>
      <c r="S96" s="24">
        <f>BRPL_EOD!S96-BRPL_ISGS_exbus!S96</f>
        <v>5.3110093457942043E-3</v>
      </c>
      <c r="T96" s="24">
        <f>BRPL_EOD!T96-BRPL_ISGS_exbus!T96</f>
        <v>3.4858862876263608E-4</v>
      </c>
      <c r="U96" s="24">
        <f>BRPL_EOD!U96-BRPL_ISGS_exbus!U96</f>
        <v>1.7653374966073443E-3</v>
      </c>
      <c r="V96" s="24">
        <f>BRPL_EOD!V96-BRPL_ISGS_exbus!V96</f>
        <v>2.055353711790886E-3</v>
      </c>
      <c r="W96" s="24">
        <f>BRPL_EOD!W96-BRPL_ISGS_exbus!W96</f>
        <v>1.0332032954796233E-2</v>
      </c>
      <c r="X96" s="24">
        <f>BRPL_EOD!X96-BRPL_ISGS_exbus!X96</f>
        <v>-1.4401782067494651E-3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-2.8316226699303115E-3</v>
      </c>
      <c r="L97" s="24">
        <f>BRPL_EOD!L97-BRPL_ISGS_exbus!L97</f>
        <v>2.1814831559652248E-4</v>
      </c>
      <c r="M97" s="24">
        <f>BRPL_EOD!M97-BRPL_ISGS_exbus!M97</f>
        <v>-1.308697092341049E-3</v>
      </c>
      <c r="N97" s="24">
        <f>BRPL_EOD!N97-BRPL_ISGS_exbus!N97</f>
        <v>-2.2980103058500845E-3</v>
      </c>
      <c r="O97" s="24">
        <f>BRPL_EOD!O97-BRPL_ISGS_exbus!O97</f>
        <v>-1.8719470392625226E-3</v>
      </c>
      <c r="P97" s="24">
        <f>BRPL_EOD!P97-BRPL_ISGS_exbus!P97</f>
        <v>-2.0174126404306492E-3</v>
      </c>
      <c r="Q97" s="24">
        <f>BRPL_EOD!Q97-BRPL_ISGS_exbus!Q97</f>
        <v>-9.9614801279024334E-4</v>
      </c>
      <c r="R97" s="24">
        <f>BRPL_EOD!R97-BRPL_ISGS_exbus!R97</f>
        <v>5.238531983433603E-3</v>
      </c>
      <c r="S97" s="24">
        <f>BRPL_EOD!S97-BRPL_ISGS_exbus!S97</f>
        <v>5.3110093457942043E-3</v>
      </c>
      <c r="T97" s="24">
        <f>BRPL_EOD!T97-BRPL_ISGS_exbus!T97</f>
        <v>3.4858862876263608E-4</v>
      </c>
      <c r="U97" s="24">
        <f>BRPL_EOD!U97-BRPL_ISGS_exbus!U97</f>
        <v>1.7653374966073443E-3</v>
      </c>
      <c r="V97" s="24">
        <f>BRPL_EOD!V97-BRPL_ISGS_exbus!V97</f>
        <v>2.055353711790886E-3</v>
      </c>
      <c r="W97" s="24">
        <f>BRPL_EOD!W97-BRPL_ISGS_exbus!W97</f>
        <v>1.0332032954796233E-2</v>
      </c>
      <c r="X97" s="24">
        <f>BRPL_EOD!X97-BRPL_ISGS_exbus!X97</f>
        <v>-1.4401782067494651E-3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-2.8316226699303115E-3</v>
      </c>
      <c r="L98" s="24">
        <f>BRPL_EOD!L98-BRPL_ISGS_exbus!L98</f>
        <v>2.1814831559652248E-4</v>
      </c>
      <c r="M98" s="24">
        <f>BRPL_EOD!M98-BRPL_ISGS_exbus!M98</f>
        <v>-1.308697092341049E-3</v>
      </c>
      <c r="N98" s="24">
        <f>BRPL_EOD!N98-BRPL_ISGS_exbus!N98</f>
        <v>-2.2980103058500845E-3</v>
      </c>
      <c r="O98" s="24">
        <f>BRPL_EOD!O98-BRPL_ISGS_exbus!O98</f>
        <v>-1.8719470392625226E-3</v>
      </c>
      <c r="P98" s="24">
        <f>BRPL_EOD!P98-BRPL_ISGS_exbus!P98</f>
        <v>-2.0174126404306492E-3</v>
      </c>
      <c r="Q98" s="24">
        <f>BRPL_EOD!Q98-BRPL_ISGS_exbus!Q98</f>
        <v>-9.9614801279024334E-4</v>
      </c>
      <c r="R98" s="24">
        <f>BRPL_EOD!R98-BRPL_ISGS_exbus!R98</f>
        <v>5.238531983433603E-3</v>
      </c>
      <c r="S98" s="24">
        <f>BRPL_EOD!S98-BRPL_ISGS_exbus!S98</f>
        <v>5.3110093457942043E-3</v>
      </c>
      <c r="T98" s="24">
        <f>BRPL_EOD!T98-BRPL_ISGS_exbus!T98</f>
        <v>3.4858862876263608E-4</v>
      </c>
      <c r="U98" s="24">
        <f>BRPL_EOD!U98-BRPL_ISGS_exbus!U98</f>
        <v>1.7653374966073443E-3</v>
      </c>
      <c r="V98" s="24">
        <f>BRPL_EOD!V98-BRPL_ISGS_exbus!V98</f>
        <v>2.055353711790886E-3</v>
      </c>
      <c r="W98" s="24">
        <f>BRPL_EOD!W98-BRPL_ISGS_exbus!W98</f>
        <v>1.0332032954796233E-2</v>
      </c>
      <c r="X98" s="24">
        <f>BRPL_EOD!X98-BRPL_ISGS_exbus!X98</f>
        <v>-1.4401782067494651E-3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1.493749999997851E-6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2.949999999835029E-8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-1.7401437907710315E-6</v>
      </c>
      <c r="K99" s="24">
        <f>BRPL_EOD!K99-BRPL_ISGS_exbus!K99</f>
        <v>8.3219721343397168E-5</v>
      </c>
      <c r="L99" s="24">
        <f>BRPL_EOD!L99-BRPL_ISGS_exbus!L99</f>
        <v>7.5995051973531957E-8</v>
      </c>
      <c r="M99" s="24">
        <f>BRPL_EOD!M99-BRPL_ISGS_exbus!M99</f>
        <v>-2.9937068138918832E-5</v>
      </c>
      <c r="N99" s="24">
        <f>BRPL_EOD!N99-BRPL_ISGS_exbus!N99</f>
        <v>-4.1581637442167363E-5</v>
      </c>
      <c r="O99" s="24">
        <f>BRPL_EOD!O99-BRPL_ISGS_exbus!O99</f>
        <v>-4.0634100584302502E-5</v>
      </c>
      <c r="P99" s="24">
        <f>BRPL_EOD!P99-BRPL_ISGS_exbus!P99</f>
        <v>-3.8956069122408898E-5</v>
      </c>
      <c r="Q99" s="24">
        <f>BRPL_EOD!Q99-BRPL_ISGS_exbus!Q99</f>
        <v>-1.1094271456346672E-5</v>
      </c>
      <c r="R99" s="24">
        <f>BRPL_EOD!R99-BRPL_ISGS_exbus!R99</f>
        <v>6.7713504096539312E-5</v>
      </c>
      <c r="S99" s="24">
        <f>BRPL_EOD!S99-BRPL_ISGS_exbus!S99</f>
        <v>7.044375721149132E-5</v>
      </c>
      <c r="T99" s="24">
        <f>BRPL_EOD!T99-BRPL_ISGS_exbus!T99</f>
        <v>6.25232109105478E-6</v>
      </c>
      <c r="U99" s="24">
        <f>BRPL_EOD!U99-BRPL_ISGS_exbus!U99</f>
        <v>1.454363661390623E-5</v>
      </c>
      <c r="V99" s="24">
        <f>BRPL_EOD!V99-BRPL_ISGS_exbus!V99</f>
        <v>6.0763852660072892E-6</v>
      </c>
      <c r="W99" s="24">
        <f>BRPL_EOD!W99-BRPL_ISGS_exbus!W99</f>
        <v>1.4653958743576778E-4</v>
      </c>
      <c r="X99" s="24">
        <f>BRPL_EOD!X99-BRPL_ISGS_exbus!X99</f>
        <v>-2.0840332072724621E-5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449.8</v>
      </c>
      <c r="C3" s="197">
        <f>PPCL_NG!P3+PPCL_Spot!P3+GT_NG!P3+GT_Spot!P3+Bawana_NG!P3+Bawana_RLNG!P3+Bawana_Spot!P3</f>
        <v>449.79583766259134</v>
      </c>
      <c r="D3" s="198">
        <f t="shared" ref="D3:D66" si="0">B3-C3</f>
        <v>4.1623374086725562E-3</v>
      </c>
      <c r="E3" s="197">
        <f>PPCL_NG!J3+PPCL_Spot!J3+GT_NG!J3+GT_Spot!J3+Bawana_NG!J3+Bawana_RLNG!J3+Bawana_Spot!J3</f>
        <v>87.17</v>
      </c>
      <c r="F3" s="197">
        <f>PPCL_NG!Q3+PPCL_Spot!Q3+GT_NG!Q3+GT_Spot!Q3+Bawana_NG!Q3+Bawana_RLNG!Q3+Bawana_Spot!Q3</f>
        <v>87.167851646420075</v>
      </c>
      <c r="G3" s="198">
        <f t="shared" ref="G3:G66" si="1">E3-F3</f>
        <v>2.1483535799262654E-3</v>
      </c>
      <c r="H3" s="197">
        <f>PPCL_NG!K3+PPCL_Spot!K3+GT_NG!K3+GT_Spot!K3+Bawana_NG!K3+Bawana_RLNG!K3+Bawana_Spot!K3</f>
        <v>14.95</v>
      </c>
      <c r="I3" s="197">
        <f>PPCL_NG!R3+PPCL_Spot!R3+GT_NG!R3+GT_Spot!R3+Bawana_NG!R3+Bawana_RLNG!R3+Bawana_Spot!R3</f>
        <v>14.949771883910785</v>
      </c>
      <c r="J3" s="198">
        <f t="shared" ref="J3:J66" si="2">H3-I3</f>
        <v>2.281160892145806E-4</v>
      </c>
      <c r="K3" s="197">
        <f>PPCL_NG!L3+PPCL_Spot!L3+GT_NG!L3+GT_Spot!L3+Bawana_NG!L3+Bawana_RLNG!L3+Bawana_Spot!L3</f>
        <v>79.08</v>
      </c>
      <c r="L3" s="197">
        <f>PPCL_NG!S3+PPCL_Spot!S3+GT_NG!S3+GT_Spot!S3+Bawana_NG!S3+Bawana_RLNG!S3+Bawana_Spot!S3</f>
        <v>79.079257841490573</v>
      </c>
      <c r="M3" s="198">
        <f t="shared" ref="M3:M66" si="3">K3-L3</f>
        <v>7.4215850942493944E-4</v>
      </c>
      <c r="N3" s="197">
        <f>PPCL_NG!M3+PPCL_Spot!M3+GT_NG!M3+GT_Spot!M3+Bawana_NG!M3+Bawana_RLNG!M3+Bawana_Spot!M3</f>
        <v>108.61</v>
      </c>
      <c r="O3" s="197">
        <f>PPCL_NG!T3+PPCL_Spot!T3+GT_NG!T3+GT_Spot!T3+Bawana_NG!T3+Bawana_RLNG!T3+Bawana_Spot!T3</f>
        <v>108.60728096558728</v>
      </c>
      <c r="P3" s="198">
        <f t="shared" ref="P3:P66" si="4">N3-O3</f>
        <v>2.719034412720589E-3</v>
      </c>
      <c r="Q3" s="198">
        <f>D3+G3+J3+M3+P3</f>
        <v>9.9999999999589306E-3</v>
      </c>
    </row>
    <row r="4" spans="1:17">
      <c r="A4" s="33" t="s">
        <v>46</v>
      </c>
      <c r="B4" s="197">
        <f>PPCL_NG!I4+PPCL_Spot!I4+GT_NG!I4+GT_Spot!I4+Bawana_NG!I4+Bawana_RLNG!I4+Bawana_Spot!I4</f>
        <v>449.8</v>
      </c>
      <c r="C4" s="197">
        <f>PPCL_NG!P4+PPCL_Spot!P4+GT_NG!P4+GT_Spot!P4+Bawana_NG!P4+Bawana_RLNG!P4+Bawana_Spot!P4</f>
        <v>449.79583766259134</v>
      </c>
      <c r="D4" s="198">
        <f t="shared" si="0"/>
        <v>4.1623374086725562E-3</v>
      </c>
      <c r="E4" s="197">
        <f>PPCL_NG!J4+PPCL_Spot!J4+GT_NG!J4+GT_Spot!J4+Bawana_NG!J4+Bawana_RLNG!J4+Bawana_Spot!J4</f>
        <v>87.17</v>
      </c>
      <c r="F4" s="197">
        <f>PPCL_NG!Q4+PPCL_Spot!Q4+GT_NG!Q4+GT_Spot!Q4+Bawana_NG!Q4+Bawana_RLNG!Q4+Bawana_Spot!Q4</f>
        <v>87.167851646420075</v>
      </c>
      <c r="G4" s="198">
        <f t="shared" si="1"/>
        <v>2.1483535799262654E-3</v>
      </c>
      <c r="H4" s="197">
        <f>PPCL_NG!K4+PPCL_Spot!K4+GT_NG!K4+GT_Spot!K4+Bawana_NG!K4+Bawana_RLNG!K4+Bawana_Spot!K4</f>
        <v>14.95</v>
      </c>
      <c r="I4" s="197">
        <f>PPCL_NG!R4+PPCL_Spot!R4+GT_NG!R4+GT_Spot!R4+Bawana_NG!R4+Bawana_RLNG!R4+Bawana_Spot!R4</f>
        <v>14.949771883910785</v>
      </c>
      <c r="J4" s="198">
        <f t="shared" si="2"/>
        <v>2.281160892145806E-4</v>
      </c>
      <c r="K4" s="197">
        <f>PPCL_NG!L4+PPCL_Spot!L4+GT_NG!L4+GT_Spot!L4+Bawana_NG!L4+Bawana_RLNG!L4+Bawana_Spot!L4</f>
        <v>79.08</v>
      </c>
      <c r="L4" s="197">
        <f>PPCL_NG!S4+PPCL_Spot!S4+GT_NG!S4+GT_Spot!S4+Bawana_NG!S4+Bawana_RLNG!S4+Bawana_Spot!S4</f>
        <v>79.079257841490573</v>
      </c>
      <c r="M4" s="198">
        <f t="shared" si="3"/>
        <v>7.4215850942493944E-4</v>
      </c>
      <c r="N4" s="197">
        <f>PPCL_NG!M4+PPCL_Spot!M4+GT_NG!M4+GT_Spot!M4+Bawana_NG!M4+Bawana_RLNG!M4+Bawana_Spot!M4</f>
        <v>108.61</v>
      </c>
      <c r="O4" s="197">
        <f>PPCL_NG!T4+PPCL_Spot!T4+GT_NG!T4+GT_Spot!T4+Bawana_NG!T4+Bawana_RLNG!T4+Bawana_Spot!T4</f>
        <v>108.60728096558728</v>
      </c>
      <c r="P4" s="198">
        <f t="shared" si="4"/>
        <v>2.719034412720589E-3</v>
      </c>
      <c r="Q4" s="198">
        <f t="shared" ref="Q4:Q67" si="5">D4+G4+J4+M4+P4</f>
        <v>9.9999999999589306E-3</v>
      </c>
    </row>
    <row r="5" spans="1:17">
      <c r="A5" s="33" t="s">
        <v>47</v>
      </c>
      <c r="B5" s="197">
        <f>PPCL_NG!I5+PPCL_Spot!I5+GT_NG!I5+GT_Spot!I5+Bawana_NG!I5+Bawana_RLNG!I5+Bawana_Spot!I5</f>
        <v>449.8</v>
      </c>
      <c r="C5" s="197">
        <f>PPCL_NG!P5+PPCL_Spot!P5+GT_NG!P5+GT_Spot!P5+Bawana_NG!P5+Bawana_RLNG!P5+Bawana_Spot!P5</f>
        <v>449.79583766259134</v>
      </c>
      <c r="D5" s="198">
        <f t="shared" si="0"/>
        <v>4.1623374086725562E-3</v>
      </c>
      <c r="E5" s="197">
        <f>PPCL_NG!J5+PPCL_Spot!J5+GT_NG!J5+GT_Spot!J5+Bawana_NG!J5+Bawana_RLNG!J5+Bawana_Spot!J5</f>
        <v>87.17</v>
      </c>
      <c r="F5" s="197">
        <f>PPCL_NG!Q5+PPCL_Spot!Q5+GT_NG!Q5+GT_Spot!Q5+Bawana_NG!Q5+Bawana_RLNG!Q5+Bawana_Spot!Q5</f>
        <v>87.167851646420075</v>
      </c>
      <c r="G5" s="198">
        <f t="shared" si="1"/>
        <v>2.1483535799262654E-3</v>
      </c>
      <c r="H5" s="197">
        <f>PPCL_NG!K5+PPCL_Spot!K5+GT_NG!K5+GT_Spot!K5+Bawana_NG!K5+Bawana_RLNG!K5+Bawana_Spot!K5</f>
        <v>14.95</v>
      </c>
      <c r="I5" s="197">
        <f>PPCL_NG!R5+PPCL_Spot!R5+GT_NG!R5+GT_Spot!R5+Bawana_NG!R5+Bawana_RLNG!R5+Bawana_Spot!R5</f>
        <v>14.949771883910785</v>
      </c>
      <c r="J5" s="198">
        <f t="shared" si="2"/>
        <v>2.281160892145806E-4</v>
      </c>
      <c r="K5" s="197">
        <f>PPCL_NG!L5+PPCL_Spot!L5+GT_NG!L5+GT_Spot!L5+Bawana_NG!L5+Bawana_RLNG!L5+Bawana_Spot!L5</f>
        <v>79.08</v>
      </c>
      <c r="L5" s="197">
        <f>PPCL_NG!S5+PPCL_Spot!S5+GT_NG!S5+GT_Spot!S5+Bawana_NG!S5+Bawana_RLNG!S5+Bawana_Spot!S5</f>
        <v>79.079257841490573</v>
      </c>
      <c r="M5" s="198">
        <f t="shared" si="3"/>
        <v>7.4215850942493944E-4</v>
      </c>
      <c r="N5" s="197">
        <f>PPCL_NG!M5+PPCL_Spot!M5+GT_NG!M5+GT_Spot!M5+Bawana_NG!M5+Bawana_RLNG!M5+Bawana_Spot!M5</f>
        <v>108.61</v>
      </c>
      <c r="O5" s="197">
        <f>PPCL_NG!T5+PPCL_Spot!T5+GT_NG!T5+GT_Spot!T5+Bawana_NG!T5+Bawana_RLNG!T5+Bawana_Spot!T5</f>
        <v>108.60728096558728</v>
      </c>
      <c r="P5" s="198">
        <f t="shared" si="4"/>
        <v>2.719034412720589E-3</v>
      </c>
      <c r="Q5" s="198">
        <f t="shared" si="5"/>
        <v>9.9999999999589306E-3</v>
      </c>
    </row>
    <row r="6" spans="1:17">
      <c r="A6" s="33" t="s">
        <v>48</v>
      </c>
      <c r="B6" s="197">
        <f>PPCL_NG!I6+PPCL_Spot!I6+GT_NG!I6+GT_Spot!I6+Bawana_NG!I6+Bawana_RLNG!I6+Bawana_Spot!I6</f>
        <v>448.97</v>
      </c>
      <c r="C6" s="197">
        <f>PPCL_NG!P6+PPCL_Spot!P6+GT_NG!P6+GT_Spot!P6+Bawana_NG!P6+Bawana_RLNG!P6+Bawana_Spot!P6</f>
        <v>448.9658376625913</v>
      </c>
      <c r="D6" s="198">
        <f t="shared" si="0"/>
        <v>4.1623374087293996E-3</v>
      </c>
      <c r="E6" s="197">
        <f>PPCL_NG!J6+PPCL_Spot!J6+GT_NG!J6+GT_Spot!J6+Bawana_NG!J6+Bawana_RLNG!J6+Bawana_Spot!J6</f>
        <v>87</v>
      </c>
      <c r="F6" s="197">
        <f>PPCL_NG!Q6+PPCL_Spot!Q6+GT_NG!Q6+GT_Spot!Q6+Bawana_NG!Q6+Bawana_RLNG!Q6+Bawana_Spot!Q6</f>
        <v>86.99785164642006</v>
      </c>
      <c r="G6" s="198">
        <f t="shared" si="1"/>
        <v>2.1483535799404763E-3</v>
      </c>
      <c r="H6" s="197">
        <f>PPCL_NG!K6+PPCL_Spot!K6+GT_NG!K6+GT_Spot!K6+Bawana_NG!K6+Bawana_RLNG!K6+Bawana_Spot!K6</f>
        <v>14.84</v>
      </c>
      <c r="I6" s="197">
        <f>PPCL_NG!R6+PPCL_Spot!R6+GT_NG!R6+GT_Spot!R6+Bawana_NG!R6+Bawana_RLNG!R6+Bawana_Spot!R6</f>
        <v>14.839771883910785</v>
      </c>
      <c r="J6" s="198">
        <f t="shared" si="2"/>
        <v>2.281160892145806E-4</v>
      </c>
      <c r="K6" s="197">
        <f>PPCL_NG!L6+PPCL_Spot!L6+GT_NG!L6+GT_Spot!L6+Bawana_NG!L6+Bawana_RLNG!L6+Bawana_Spot!L6</f>
        <v>78.19</v>
      </c>
      <c r="L6" s="197">
        <f>PPCL_NG!S6+PPCL_Spot!S6+GT_NG!S6+GT_Spot!S6+Bawana_NG!S6+Bawana_RLNG!S6+Bawana_Spot!S6</f>
        <v>78.189257841490559</v>
      </c>
      <c r="M6" s="198">
        <f t="shared" si="3"/>
        <v>7.4215850943915029E-4</v>
      </c>
      <c r="N6" s="197">
        <f>PPCL_NG!M6+PPCL_Spot!M6+GT_NG!M6+GT_Spot!M6+Bawana_NG!M6+Bawana_RLNG!M6+Bawana_Spot!M6</f>
        <v>108.61</v>
      </c>
      <c r="O6" s="197">
        <f>PPCL_NG!T6+PPCL_Spot!T6+GT_NG!T6+GT_Spot!T6+Bawana_NG!T6+Bawana_RLNG!T6+Bawana_Spot!T6</f>
        <v>108.60728096558728</v>
      </c>
      <c r="P6" s="198">
        <f t="shared" si="4"/>
        <v>2.719034412720589E-3</v>
      </c>
      <c r="Q6" s="198">
        <f t="shared" si="5"/>
        <v>1.0000000000044196E-2</v>
      </c>
    </row>
    <row r="7" spans="1:17">
      <c r="A7" s="33" t="s">
        <v>49</v>
      </c>
      <c r="B7" s="197">
        <f>PPCL_NG!I7+PPCL_Spot!I7+GT_NG!I7+GT_Spot!I7+Bawana_NG!I7+Bawana_RLNG!I7+Bawana_Spot!I7</f>
        <v>460.92999999999995</v>
      </c>
      <c r="C7" s="197">
        <f>PPCL_NG!P7+PPCL_Spot!P7+GT_NG!P7+GT_Spot!P7+Bawana_NG!P7+Bawana_RLNG!P7+Bawana_Spot!P7</f>
        <v>460.92483766259136</v>
      </c>
      <c r="D7" s="198">
        <f t="shared" si="0"/>
        <v>5.1623374085920659E-3</v>
      </c>
      <c r="E7" s="197">
        <f>PPCL_NG!J7+PPCL_Spot!J7+GT_NG!J7+GT_Spot!J7+Bawana_NG!J7+Bawana_RLNG!J7+Bawana_Spot!J7</f>
        <v>87</v>
      </c>
      <c r="F7" s="197">
        <f>PPCL_NG!Q7+PPCL_Spot!Q7+GT_NG!Q7+GT_Spot!Q7+Bawana_NG!Q7+Bawana_RLNG!Q7+Bawana_Spot!Q7</f>
        <v>86.99785164642006</v>
      </c>
      <c r="G7" s="198">
        <f t="shared" si="1"/>
        <v>2.1483535799404763E-3</v>
      </c>
      <c r="H7" s="197">
        <f>PPCL_NG!K7+PPCL_Spot!K7+GT_NG!K7+GT_Spot!K7+Bawana_NG!K7+Bawana_RLNG!K7+Bawana_Spot!K7</f>
        <v>14.84</v>
      </c>
      <c r="I7" s="197">
        <f>PPCL_NG!R7+PPCL_Spot!R7+GT_NG!R7+GT_Spot!R7+Bawana_NG!R7+Bawana_RLNG!R7+Bawana_Spot!R7</f>
        <v>14.839771883910785</v>
      </c>
      <c r="J7" s="198">
        <f t="shared" si="2"/>
        <v>2.281160892145806E-4</v>
      </c>
      <c r="K7" s="197">
        <f>PPCL_NG!L7+PPCL_Spot!L7+GT_NG!L7+GT_Spot!L7+Bawana_NG!L7+Bawana_RLNG!L7+Bawana_Spot!L7</f>
        <v>65.06</v>
      </c>
      <c r="L7" s="197">
        <f>PPCL_NG!S7+PPCL_Spot!S7+GT_NG!S7+GT_Spot!S7+Bawana_NG!S7+Bawana_RLNG!S7+Bawana_Spot!S7</f>
        <v>65.059257841490563</v>
      </c>
      <c r="M7" s="198">
        <f t="shared" si="3"/>
        <v>7.4215850943915029E-4</v>
      </c>
      <c r="N7" s="197">
        <f>PPCL_NG!M7+PPCL_Spot!M7+GT_NG!M7+GT_Spot!M7+Bawana_NG!M7+Bawana_RLNG!M7+Bawana_Spot!M7</f>
        <v>108.61</v>
      </c>
      <c r="O7" s="197">
        <f>PPCL_NG!T7+PPCL_Spot!T7+GT_NG!T7+GT_Spot!T7+Bawana_NG!T7+Bawana_RLNG!T7+Bawana_Spot!T7</f>
        <v>108.60728096558728</v>
      </c>
      <c r="P7" s="198">
        <f t="shared" si="4"/>
        <v>2.719034412720589E-3</v>
      </c>
      <c r="Q7" s="198">
        <f t="shared" si="5"/>
        <v>1.0999999999906862E-2</v>
      </c>
    </row>
    <row r="8" spans="1:17">
      <c r="A8" s="33" t="s">
        <v>50</v>
      </c>
      <c r="B8" s="197">
        <f>PPCL_NG!I8+PPCL_Spot!I8+GT_NG!I8+GT_Spot!I8+Bawana_NG!I8+Bawana_RLNG!I8+Bawana_Spot!I8</f>
        <v>459.92999999999995</v>
      </c>
      <c r="C8" s="197">
        <f>PPCL_NG!P8+PPCL_Spot!P8+GT_NG!P8+GT_Spot!P8+Bawana_NG!P8+Bawana_RLNG!P8+Bawana_Spot!P8</f>
        <v>459.92483766259136</v>
      </c>
      <c r="D8" s="198">
        <f t="shared" si="0"/>
        <v>5.1623374085920659E-3</v>
      </c>
      <c r="E8" s="197">
        <f>PPCL_NG!J8+PPCL_Spot!J8+GT_NG!J8+GT_Spot!J8+Bawana_NG!J8+Bawana_RLNG!J8+Bawana_Spot!J8</f>
        <v>87</v>
      </c>
      <c r="F8" s="197">
        <f>PPCL_NG!Q8+PPCL_Spot!Q8+GT_NG!Q8+GT_Spot!Q8+Bawana_NG!Q8+Bawana_RLNG!Q8+Bawana_Spot!Q8</f>
        <v>86.99785164642006</v>
      </c>
      <c r="G8" s="198">
        <f t="shared" si="1"/>
        <v>2.1483535799404763E-3</v>
      </c>
      <c r="H8" s="197">
        <f>PPCL_NG!K8+PPCL_Spot!K8+GT_NG!K8+GT_Spot!K8+Bawana_NG!K8+Bawana_RLNG!K8+Bawana_Spot!K8</f>
        <v>14.84</v>
      </c>
      <c r="I8" s="197">
        <f>PPCL_NG!R8+PPCL_Spot!R8+GT_NG!R8+GT_Spot!R8+Bawana_NG!R8+Bawana_RLNG!R8+Bawana_Spot!R8</f>
        <v>14.839771883910785</v>
      </c>
      <c r="J8" s="198">
        <f t="shared" si="2"/>
        <v>2.281160892145806E-4</v>
      </c>
      <c r="K8" s="197">
        <f>PPCL_NG!L8+PPCL_Spot!L8+GT_NG!L8+GT_Spot!L8+Bawana_NG!L8+Bawana_RLNG!L8+Bawana_Spot!L8</f>
        <v>65.06</v>
      </c>
      <c r="L8" s="197">
        <f>PPCL_NG!S8+PPCL_Spot!S8+GT_NG!S8+GT_Spot!S8+Bawana_NG!S8+Bawana_RLNG!S8+Bawana_Spot!S8</f>
        <v>65.059257841490563</v>
      </c>
      <c r="M8" s="198">
        <f t="shared" si="3"/>
        <v>7.4215850943915029E-4</v>
      </c>
      <c r="N8" s="197">
        <f>PPCL_NG!M8+PPCL_Spot!M8+GT_NG!M8+GT_Spot!M8+Bawana_NG!M8+Bawana_RLNG!M8+Bawana_Spot!M8</f>
        <v>108.61</v>
      </c>
      <c r="O8" s="197">
        <f>PPCL_NG!T8+PPCL_Spot!T8+GT_NG!T8+GT_Spot!T8+Bawana_NG!T8+Bawana_RLNG!T8+Bawana_Spot!T8</f>
        <v>108.60728096558728</v>
      </c>
      <c r="P8" s="198">
        <f t="shared" si="4"/>
        <v>2.719034412720589E-3</v>
      </c>
      <c r="Q8" s="198">
        <f t="shared" si="5"/>
        <v>1.0999999999906862E-2</v>
      </c>
    </row>
    <row r="9" spans="1:17">
      <c r="A9" s="33" t="s">
        <v>51</v>
      </c>
      <c r="B9" s="197">
        <f>PPCL_NG!I9+PPCL_Spot!I9+GT_NG!I9+GT_Spot!I9+Bawana_NG!I9+Bawana_RLNG!I9+Bawana_Spot!I9</f>
        <v>459.92999999999995</v>
      </c>
      <c r="C9" s="197">
        <f>PPCL_NG!P9+PPCL_Spot!P9+GT_NG!P9+GT_Spot!P9+Bawana_NG!P9+Bawana_RLNG!P9+Bawana_Spot!P9</f>
        <v>459.92483766259136</v>
      </c>
      <c r="D9" s="198">
        <f t="shared" si="0"/>
        <v>5.1623374085920659E-3</v>
      </c>
      <c r="E9" s="197">
        <f>PPCL_NG!J9+PPCL_Spot!J9+GT_NG!J9+GT_Spot!J9+Bawana_NG!J9+Bawana_RLNG!J9+Bawana_Spot!J9</f>
        <v>87</v>
      </c>
      <c r="F9" s="197">
        <f>PPCL_NG!Q9+PPCL_Spot!Q9+GT_NG!Q9+GT_Spot!Q9+Bawana_NG!Q9+Bawana_RLNG!Q9+Bawana_Spot!Q9</f>
        <v>86.99785164642006</v>
      </c>
      <c r="G9" s="198">
        <f t="shared" si="1"/>
        <v>2.1483535799404763E-3</v>
      </c>
      <c r="H9" s="197">
        <f>PPCL_NG!K9+PPCL_Spot!K9+GT_NG!K9+GT_Spot!K9+Bawana_NG!K9+Bawana_RLNG!K9+Bawana_Spot!K9</f>
        <v>14.84</v>
      </c>
      <c r="I9" s="197">
        <f>PPCL_NG!R9+PPCL_Spot!R9+GT_NG!R9+GT_Spot!R9+Bawana_NG!R9+Bawana_RLNG!R9+Bawana_Spot!R9</f>
        <v>14.839771883910785</v>
      </c>
      <c r="J9" s="198">
        <f t="shared" si="2"/>
        <v>2.281160892145806E-4</v>
      </c>
      <c r="K9" s="197">
        <f>PPCL_NG!L9+PPCL_Spot!L9+GT_NG!L9+GT_Spot!L9+Bawana_NG!L9+Bawana_RLNG!L9+Bawana_Spot!L9</f>
        <v>65.06</v>
      </c>
      <c r="L9" s="197">
        <f>PPCL_NG!S9+PPCL_Spot!S9+GT_NG!S9+GT_Spot!S9+Bawana_NG!S9+Bawana_RLNG!S9+Bawana_Spot!S9</f>
        <v>65.059257841490563</v>
      </c>
      <c r="M9" s="198">
        <f t="shared" si="3"/>
        <v>7.4215850943915029E-4</v>
      </c>
      <c r="N9" s="197">
        <f>PPCL_NG!M9+PPCL_Spot!M9+GT_NG!M9+GT_Spot!M9+Bawana_NG!M9+Bawana_RLNG!M9+Bawana_Spot!M9</f>
        <v>108.61</v>
      </c>
      <c r="O9" s="197">
        <f>PPCL_NG!T9+PPCL_Spot!T9+GT_NG!T9+GT_Spot!T9+Bawana_NG!T9+Bawana_RLNG!T9+Bawana_Spot!T9</f>
        <v>108.60728096558728</v>
      </c>
      <c r="P9" s="198">
        <f t="shared" si="4"/>
        <v>2.719034412720589E-3</v>
      </c>
      <c r="Q9" s="198">
        <f t="shared" si="5"/>
        <v>1.0999999999906862E-2</v>
      </c>
    </row>
    <row r="10" spans="1:17">
      <c r="A10" s="33" t="s">
        <v>52</v>
      </c>
      <c r="B10" s="197">
        <f>PPCL_NG!I10+PPCL_Spot!I10+GT_NG!I10+GT_Spot!I10+Bawana_NG!I10+Bawana_RLNG!I10+Bawana_Spot!I10</f>
        <v>459.92999999999995</v>
      </c>
      <c r="C10" s="197">
        <f>PPCL_NG!P10+PPCL_Spot!P10+GT_NG!P10+GT_Spot!P10+Bawana_NG!P10+Bawana_RLNG!P10+Bawana_Spot!P10</f>
        <v>459.92483766259136</v>
      </c>
      <c r="D10" s="198">
        <f t="shared" si="0"/>
        <v>5.1623374085920659E-3</v>
      </c>
      <c r="E10" s="197">
        <f>PPCL_NG!J10+PPCL_Spot!J10+GT_NG!J10+GT_Spot!J10+Bawana_NG!J10+Bawana_RLNG!J10+Bawana_Spot!J10</f>
        <v>87</v>
      </c>
      <c r="F10" s="197">
        <f>PPCL_NG!Q10+PPCL_Spot!Q10+GT_NG!Q10+GT_Spot!Q10+Bawana_NG!Q10+Bawana_RLNG!Q10+Bawana_Spot!Q10</f>
        <v>86.99785164642006</v>
      </c>
      <c r="G10" s="198">
        <f t="shared" si="1"/>
        <v>2.1483535799404763E-3</v>
      </c>
      <c r="H10" s="197">
        <f>PPCL_NG!K10+PPCL_Spot!K10+GT_NG!K10+GT_Spot!K10+Bawana_NG!K10+Bawana_RLNG!K10+Bawana_Spot!K10</f>
        <v>14.84</v>
      </c>
      <c r="I10" s="197">
        <f>PPCL_NG!R10+PPCL_Spot!R10+GT_NG!R10+GT_Spot!R10+Bawana_NG!R10+Bawana_RLNG!R10+Bawana_Spot!R10</f>
        <v>14.839771883910785</v>
      </c>
      <c r="J10" s="198">
        <f t="shared" si="2"/>
        <v>2.281160892145806E-4</v>
      </c>
      <c r="K10" s="197">
        <f>PPCL_NG!L10+PPCL_Spot!L10+GT_NG!L10+GT_Spot!L10+Bawana_NG!L10+Bawana_RLNG!L10+Bawana_Spot!L10</f>
        <v>65.06</v>
      </c>
      <c r="L10" s="197">
        <f>PPCL_NG!S10+PPCL_Spot!S10+GT_NG!S10+GT_Spot!S10+Bawana_NG!S10+Bawana_RLNG!S10+Bawana_Spot!S10</f>
        <v>65.059257841490563</v>
      </c>
      <c r="M10" s="198">
        <f t="shared" si="3"/>
        <v>7.4215850943915029E-4</v>
      </c>
      <c r="N10" s="197">
        <f>PPCL_NG!M10+PPCL_Spot!M10+GT_NG!M10+GT_Spot!M10+Bawana_NG!M10+Bawana_RLNG!M10+Bawana_Spot!M10</f>
        <v>108.61</v>
      </c>
      <c r="O10" s="197">
        <f>PPCL_NG!T10+PPCL_Spot!T10+GT_NG!T10+GT_Spot!T10+Bawana_NG!T10+Bawana_RLNG!T10+Bawana_Spot!T10</f>
        <v>108.60728096558728</v>
      </c>
      <c r="P10" s="198">
        <f t="shared" si="4"/>
        <v>2.719034412720589E-3</v>
      </c>
      <c r="Q10" s="198">
        <f t="shared" si="5"/>
        <v>1.0999999999906862E-2</v>
      </c>
    </row>
    <row r="11" spans="1:17">
      <c r="A11" s="33" t="s">
        <v>53</v>
      </c>
      <c r="B11" s="197">
        <f>PPCL_NG!I11+PPCL_Spot!I11+GT_NG!I11+GT_Spot!I11+Bawana_NG!I11+Bawana_RLNG!I11+Bawana_Spot!I11</f>
        <v>330.1</v>
      </c>
      <c r="C11" s="197">
        <f>PPCL_NG!P11+PPCL_Spot!P11+GT_NG!P11+GT_Spot!P11+Bawana_NG!P11+Bawana_RLNG!P11+Bawana_Spot!P11</f>
        <v>330.09583766259129</v>
      </c>
      <c r="D11" s="198">
        <f t="shared" si="0"/>
        <v>4.1623374087293996E-3</v>
      </c>
      <c r="E11" s="197">
        <f>PPCL_NG!J11+PPCL_Spot!J11+GT_NG!J11+GT_Spot!J11+Bawana_NG!J11+Bawana_RLNG!J11+Bawana_Spot!J11</f>
        <v>87</v>
      </c>
      <c r="F11" s="197">
        <f>PPCL_NG!Q11+PPCL_Spot!Q11+GT_NG!Q11+GT_Spot!Q11+Bawana_NG!Q11+Bawana_RLNG!Q11+Bawana_Spot!Q11</f>
        <v>86.99785164642006</v>
      </c>
      <c r="G11" s="198">
        <f t="shared" si="1"/>
        <v>2.1483535799404763E-3</v>
      </c>
      <c r="H11" s="197">
        <f>PPCL_NG!K11+PPCL_Spot!K11+GT_NG!K11+GT_Spot!K11+Bawana_NG!K11+Bawana_RLNG!K11+Bawana_Spot!K11</f>
        <v>14.84</v>
      </c>
      <c r="I11" s="197">
        <f>PPCL_NG!R11+PPCL_Spot!R11+GT_NG!R11+GT_Spot!R11+Bawana_NG!R11+Bawana_RLNG!R11+Bawana_Spot!R11</f>
        <v>14.839771883910785</v>
      </c>
      <c r="J11" s="198">
        <f t="shared" si="2"/>
        <v>2.281160892145806E-4</v>
      </c>
      <c r="K11" s="197">
        <f>PPCL_NG!L11+PPCL_Spot!L11+GT_NG!L11+GT_Spot!L11+Bawana_NG!L11+Bawana_RLNG!L11+Bawana_Spot!L11</f>
        <v>65.06</v>
      </c>
      <c r="L11" s="197">
        <f>PPCL_NG!S11+PPCL_Spot!S11+GT_NG!S11+GT_Spot!S11+Bawana_NG!S11+Bawana_RLNG!S11+Bawana_Spot!S11</f>
        <v>65.059257841490563</v>
      </c>
      <c r="M11" s="198">
        <f t="shared" si="3"/>
        <v>7.4215850943915029E-4</v>
      </c>
      <c r="N11" s="197">
        <f>PPCL_NG!M11+PPCL_Spot!M11+GT_NG!M11+GT_Spot!M11+Bawana_NG!M11+Bawana_RLNG!M11+Bawana_Spot!M11</f>
        <v>108.61</v>
      </c>
      <c r="O11" s="197">
        <f>PPCL_NG!T11+PPCL_Spot!T11+GT_NG!T11+GT_Spot!T11+Bawana_NG!T11+Bawana_RLNG!T11+Bawana_Spot!T11</f>
        <v>108.60728096558728</v>
      </c>
      <c r="P11" s="198">
        <f t="shared" si="4"/>
        <v>2.719034412720589E-3</v>
      </c>
      <c r="Q11" s="198">
        <f t="shared" si="5"/>
        <v>1.0000000000044196E-2</v>
      </c>
    </row>
    <row r="12" spans="1:17">
      <c r="A12" s="33" t="s">
        <v>54</v>
      </c>
      <c r="B12" s="197">
        <f>PPCL_NG!I12+PPCL_Spot!I12+GT_NG!I12+GT_Spot!I12+Bawana_NG!I12+Bawana_RLNG!I12+Bawana_Spot!I12</f>
        <v>310.10000000000002</v>
      </c>
      <c r="C12" s="197">
        <f>PPCL_NG!P12+PPCL_Spot!P12+GT_NG!P12+GT_Spot!P12+Bawana_NG!P12+Bawana_RLNG!P12+Bawana_Spot!P12</f>
        <v>310.09583766259129</v>
      </c>
      <c r="D12" s="198">
        <f t="shared" si="0"/>
        <v>4.1623374087293996E-3</v>
      </c>
      <c r="E12" s="197">
        <f>PPCL_NG!J12+PPCL_Spot!J12+GT_NG!J12+GT_Spot!J12+Bawana_NG!J12+Bawana_RLNG!J12+Bawana_Spot!J12</f>
        <v>87</v>
      </c>
      <c r="F12" s="197">
        <f>PPCL_NG!Q12+PPCL_Spot!Q12+GT_NG!Q12+GT_Spot!Q12+Bawana_NG!Q12+Bawana_RLNG!Q12+Bawana_Spot!Q12</f>
        <v>86.99785164642006</v>
      </c>
      <c r="G12" s="198">
        <f t="shared" si="1"/>
        <v>2.1483535799404763E-3</v>
      </c>
      <c r="H12" s="197">
        <f>PPCL_NG!K12+PPCL_Spot!K12+GT_NG!K12+GT_Spot!K12+Bawana_NG!K12+Bawana_RLNG!K12+Bawana_Spot!K12</f>
        <v>14.84</v>
      </c>
      <c r="I12" s="197">
        <f>PPCL_NG!R12+PPCL_Spot!R12+GT_NG!R12+GT_Spot!R12+Bawana_NG!R12+Bawana_RLNG!R12+Bawana_Spot!R12</f>
        <v>14.839771883910785</v>
      </c>
      <c r="J12" s="198">
        <f t="shared" si="2"/>
        <v>2.281160892145806E-4</v>
      </c>
      <c r="K12" s="197">
        <f>PPCL_NG!L12+PPCL_Spot!L12+GT_NG!L12+GT_Spot!L12+Bawana_NG!L12+Bawana_RLNG!L12+Bawana_Spot!L12</f>
        <v>65.06</v>
      </c>
      <c r="L12" s="197">
        <f>PPCL_NG!S12+PPCL_Spot!S12+GT_NG!S12+GT_Spot!S12+Bawana_NG!S12+Bawana_RLNG!S12+Bawana_Spot!S12</f>
        <v>65.059257841490563</v>
      </c>
      <c r="M12" s="198">
        <f t="shared" si="3"/>
        <v>7.4215850943915029E-4</v>
      </c>
      <c r="N12" s="197">
        <f>PPCL_NG!M12+PPCL_Spot!M12+GT_NG!M12+GT_Spot!M12+Bawana_NG!M12+Bawana_RLNG!M12+Bawana_Spot!M12</f>
        <v>108.61</v>
      </c>
      <c r="O12" s="197">
        <f>PPCL_NG!T12+PPCL_Spot!T12+GT_NG!T12+GT_Spot!T12+Bawana_NG!T12+Bawana_RLNG!T12+Bawana_Spot!T12</f>
        <v>108.60728096558728</v>
      </c>
      <c r="P12" s="198">
        <f t="shared" si="4"/>
        <v>2.719034412720589E-3</v>
      </c>
      <c r="Q12" s="198">
        <f t="shared" si="5"/>
        <v>1.0000000000044196E-2</v>
      </c>
    </row>
    <row r="13" spans="1:17">
      <c r="A13" s="33" t="s">
        <v>55</v>
      </c>
      <c r="B13" s="197">
        <f>PPCL_NG!I13+PPCL_Spot!I13+GT_NG!I13+GT_Spot!I13+Bawana_NG!I13+Bawana_RLNG!I13+Bawana_Spot!I13</f>
        <v>338.15</v>
      </c>
      <c r="C13" s="197">
        <f>PPCL_NG!P13+PPCL_Spot!P13+GT_NG!P13+GT_Spot!P13+Bawana_NG!P13+Bawana_RLNG!P13+Bawana_Spot!P13</f>
        <v>338.14526121241988</v>
      </c>
      <c r="D13" s="198">
        <f t="shared" si="0"/>
        <v>4.7387875800950496E-3</v>
      </c>
      <c r="E13" s="197">
        <f>PPCL_NG!J13+PPCL_Spot!J13+GT_NG!J13+GT_Spot!J13+Bawana_NG!J13+Bawana_RLNG!J13+Bawana_Spot!J13</f>
        <v>87</v>
      </c>
      <c r="F13" s="197">
        <f>PPCL_NG!Q13+PPCL_Spot!Q13+GT_NG!Q13+GT_Spot!Q13+Bawana_NG!Q13+Bawana_RLNG!Q13+Bawana_Spot!Q13</f>
        <v>86.998063789340279</v>
      </c>
      <c r="G13" s="198">
        <f t="shared" si="1"/>
        <v>1.9362106597213824E-3</v>
      </c>
      <c r="H13" s="197">
        <f>PPCL_NG!K13+PPCL_Spot!K13+GT_NG!K13+GT_Spot!K13+Bawana_NG!K13+Bawana_RLNG!K13+Bawana_Spot!K13</f>
        <v>14.84</v>
      </c>
      <c r="I13" s="197">
        <f>PPCL_NG!R13+PPCL_Spot!R13+GT_NG!R13+GT_Spot!R13+Bawana_NG!R13+Bawana_RLNG!R13+Bawana_Spot!R13</f>
        <v>14.839794409631768</v>
      </c>
      <c r="J13" s="198">
        <f t="shared" si="2"/>
        <v>2.0559036823186716E-4</v>
      </c>
      <c r="K13" s="197">
        <f>PPCL_NG!L13+PPCL_Spot!L13+GT_NG!L13+GT_Spot!L13+Bawana_NG!L13+Bawana_RLNG!L13+Bawana_Spot!L13</f>
        <v>65.06</v>
      </c>
      <c r="L13" s="197">
        <f>PPCL_NG!S13+PPCL_Spot!S13+GT_NG!S13+GT_Spot!S13+Bawana_NG!S13+Bawana_RLNG!S13+Bawana_Spot!S13</f>
        <v>65.059331127226642</v>
      </c>
      <c r="M13" s="198">
        <f t="shared" si="3"/>
        <v>6.6887277336036277E-4</v>
      </c>
      <c r="N13" s="197">
        <f>PPCL_NG!M13+PPCL_Spot!M13+GT_NG!M13+GT_Spot!M13+Bawana_NG!M13+Bawana_RLNG!M13+Bawana_Spot!M13</f>
        <v>108.61</v>
      </c>
      <c r="O13" s="197">
        <f>PPCL_NG!T13+PPCL_Spot!T13+GT_NG!T13+GT_Spot!T13+Bawana_NG!T13+Bawana_RLNG!T13+Bawana_Spot!T13</f>
        <v>108.6075494613814</v>
      </c>
      <c r="P13" s="198">
        <f t="shared" si="4"/>
        <v>2.4505386186035594E-3</v>
      </c>
      <c r="Q13" s="198">
        <f t="shared" si="5"/>
        <v>1.0000000000012221E-2</v>
      </c>
    </row>
    <row r="14" spans="1:17">
      <c r="A14" s="33" t="s">
        <v>56</v>
      </c>
      <c r="B14" s="197">
        <f>PPCL_NG!I14+PPCL_Spot!I14+GT_NG!I14+GT_Spot!I14+Bawana_NG!I14+Bawana_RLNG!I14+Bawana_Spot!I14</f>
        <v>338.15</v>
      </c>
      <c r="C14" s="197">
        <f>PPCL_NG!P14+PPCL_Spot!P14+GT_NG!P14+GT_Spot!P14+Bawana_NG!P14+Bawana_RLNG!P14+Bawana_Spot!P14</f>
        <v>338.14508830183172</v>
      </c>
      <c r="D14" s="198">
        <f t="shared" si="0"/>
        <v>4.9116981682573169E-3</v>
      </c>
      <c r="E14" s="197">
        <f>PPCL_NG!J14+PPCL_Spot!J14+GT_NG!J14+GT_Spot!J14+Bawana_NG!J14+Bawana_RLNG!J14+Bawana_Spot!J14</f>
        <v>77</v>
      </c>
      <c r="F14" s="197">
        <f>PPCL_NG!Q14+PPCL_Spot!Q14+GT_NG!Q14+GT_Spot!Q14+Bawana_NG!Q14+Bawana_RLNG!Q14+Bawana_Spot!Q14</f>
        <v>76.998358023790416</v>
      </c>
      <c r="G14" s="198">
        <f t="shared" si="1"/>
        <v>1.6419762095836177E-3</v>
      </c>
      <c r="H14" s="197">
        <f>PPCL_NG!K14+PPCL_Spot!K14+GT_NG!K14+GT_Spot!K14+Bawana_NG!K14+Bawana_RLNG!K14+Bawana_Spot!K14</f>
        <v>14.84</v>
      </c>
      <c r="I14" s="197">
        <f>PPCL_NG!R14+PPCL_Spot!R14+GT_NG!R14+GT_Spot!R14+Bawana_NG!R14+Bawana_RLNG!R14+Bawana_Spot!R14</f>
        <v>14.839786907976356</v>
      </c>
      <c r="J14" s="198">
        <f t="shared" si="2"/>
        <v>2.1309202364427904E-4</v>
      </c>
      <c r="K14" s="197">
        <f>PPCL_NG!L14+PPCL_Spot!L14+GT_NG!L14+GT_Spot!L14+Bawana_NG!L14+Bawana_RLNG!L14+Bawana_Spot!L14</f>
        <v>65.06</v>
      </c>
      <c r="L14" s="197">
        <f>PPCL_NG!S14+PPCL_Spot!S14+GT_NG!S14+GT_Spot!S14+Bawana_NG!S14+Bawana_RLNG!S14+Bawana_Spot!S14</f>
        <v>65.059306721155963</v>
      </c>
      <c r="M14" s="198">
        <f t="shared" si="3"/>
        <v>6.9327884403946882E-4</v>
      </c>
      <c r="N14" s="197">
        <f>PPCL_NG!M14+PPCL_Spot!M14+GT_NG!M14+GT_Spot!M14+Bawana_NG!M14+Bawana_RLNG!M14+Bawana_Spot!M14</f>
        <v>108.61</v>
      </c>
      <c r="O14" s="197">
        <f>PPCL_NG!T14+PPCL_Spot!T14+GT_NG!T14+GT_Spot!T14+Bawana_NG!T14+Bawana_RLNG!T14+Bawana_Spot!T14</f>
        <v>108.60746004524557</v>
      </c>
      <c r="P14" s="198">
        <f t="shared" si="4"/>
        <v>2.5399547544253664E-3</v>
      </c>
      <c r="Q14" s="198">
        <f t="shared" si="5"/>
        <v>9.9999999999500488E-3</v>
      </c>
    </row>
    <row r="15" spans="1:17">
      <c r="A15" s="33" t="s">
        <v>57</v>
      </c>
      <c r="B15" s="197">
        <f>PPCL_NG!I15+PPCL_Spot!I15+GT_NG!I15+GT_Spot!I15+Bawana_NG!I15+Bawana_RLNG!I15+Bawana_Spot!I15</f>
        <v>338.15</v>
      </c>
      <c r="C15" s="197">
        <f>PPCL_NG!P15+PPCL_Spot!P15+GT_NG!P15+GT_Spot!P15+Bawana_NG!P15+Bawana_RLNG!P15+Bawana_Spot!P15</f>
        <v>338.14508830183172</v>
      </c>
      <c r="D15" s="198">
        <f t="shared" si="0"/>
        <v>4.9116981682573169E-3</v>
      </c>
      <c r="E15" s="197">
        <f>PPCL_NG!J15+PPCL_Spot!J15+GT_NG!J15+GT_Spot!J15+Bawana_NG!J15+Bawana_RLNG!J15+Bawana_Spot!J15</f>
        <v>77</v>
      </c>
      <c r="F15" s="197">
        <f>PPCL_NG!Q15+PPCL_Spot!Q15+GT_NG!Q15+GT_Spot!Q15+Bawana_NG!Q15+Bawana_RLNG!Q15+Bawana_Spot!Q15</f>
        <v>76.998358023790416</v>
      </c>
      <c r="G15" s="198">
        <f t="shared" si="1"/>
        <v>1.6419762095836177E-3</v>
      </c>
      <c r="H15" s="197">
        <f>PPCL_NG!K15+PPCL_Spot!K15+GT_NG!K15+GT_Spot!K15+Bawana_NG!K15+Bawana_RLNG!K15+Bawana_Spot!K15</f>
        <v>14.84</v>
      </c>
      <c r="I15" s="197">
        <f>PPCL_NG!R15+PPCL_Spot!R15+GT_NG!R15+GT_Spot!R15+Bawana_NG!R15+Bawana_RLNG!R15+Bawana_Spot!R15</f>
        <v>14.839786907976356</v>
      </c>
      <c r="J15" s="198">
        <f t="shared" si="2"/>
        <v>2.1309202364427904E-4</v>
      </c>
      <c r="K15" s="197">
        <f>PPCL_NG!L15+PPCL_Spot!L15+GT_NG!L15+GT_Spot!L15+Bawana_NG!L15+Bawana_RLNG!L15+Bawana_Spot!L15</f>
        <v>65.06</v>
      </c>
      <c r="L15" s="197">
        <f>PPCL_NG!S15+PPCL_Spot!S15+GT_NG!S15+GT_Spot!S15+Bawana_NG!S15+Bawana_RLNG!S15+Bawana_Spot!S15</f>
        <v>65.059306721155963</v>
      </c>
      <c r="M15" s="198">
        <f t="shared" si="3"/>
        <v>6.9327884403946882E-4</v>
      </c>
      <c r="N15" s="197">
        <f>PPCL_NG!M15+PPCL_Spot!M15+GT_NG!M15+GT_Spot!M15+Bawana_NG!M15+Bawana_RLNG!M15+Bawana_Spot!M15</f>
        <v>108.61</v>
      </c>
      <c r="O15" s="197">
        <f>PPCL_NG!T15+PPCL_Spot!T15+GT_NG!T15+GT_Spot!T15+Bawana_NG!T15+Bawana_RLNG!T15+Bawana_Spot!T15</f>
        <v>108.60746004524557</v>
      </c>
      <c r="P15" s="198">
        <f t="shared" si="4"/>
        <v>2.5399547544253664E-3</v>
      </c>
      <c r="Q15" s="198">
        <f t="shared" si="5"/>
        <v>9.9999999999500488E-3</v>
      </c>
    </row>
    <row r="16" spans="1:17">
      <c r="A16" s="33" t="s">
        <v>58</v>
      </c>
      <c r="B16" s="197">
        <f>PPCL_NG!I16+PPCL_Spot!I16+GT_NG!I16+GT_Spot!I16+Bawana_NG!I16+Bawana_RLNG!I16+Bawana_Spot!I16</f>
        <v>338.15</v>
      </c>
      <c r="C16" s="197">
        <f>PPCL_NG!P16+PPCL_Spot!P16+GT_NG!P16+GT_Spot!P16+Bawana_NG!P16+Bawana_RLNG!P16+Bawana_Spot!P16</f>
        <v>338.15</v>
      </c>
      <c r="D16" s="198">
        <f t="shared" si="0"/>
        <v>0</v>
      </c>
      <c r="E16" s="197">
        <f>PPCL_NG!J16+PPCL_Spot!J16+GT_NG!J16+GT_Spot!J16+Bawana_NG!J16+Bawana_RLNG!J16+Bawana_Spot!J16</f>
        <v>78.509999999999991</v>
      </c>
      <c r="F16" s="197">
        <f>PPCL_NG!Q16+PPCL_Spot!Q16+GT_NG!Q16+GT_Spot!Q16+Bawana_NG!Q16+Bawana_RLNG!Q16+Bawana_Spot!Q16</f>
        <v>78.509999999999991</v>
      </c>
      <c r="G16" s="198">
        <f t="shared" si="1"/>
        <v>0</v>
      </c>
      <c r="H16" s="197">
        <f>PPCL_NG!K16+PPCL_Spot!K16+GT_NG!K16+GT_Spot!K16+Bawana_NG!K16+Bawana_RLNG!K16+Bawana_Spot!K16</f>
        <v>14.84</v>
      </c>
      <c r="I16" s="197">
        <f>PPCL_NG!R16+PPCL_Spot!R16+GT_NG!R16+GT_Spot!R16+Bawana_NG!R16+Bawana_RLNG!R16+Bawana_Spot!R16</f>
        <v>14.84</v>
      </c>
      <c r="J16" s="198">
        <f t="shared" si="2"/>
        <v>0</v>
      </c>
      <c r="K16" s="197">
        <f>PPCL_NG!L16+PPCL_Spot!L16+GT_NG!L16+GT_Spot!L16+Bawana_NG!L16+Bawana_RLNG!L16+Bawana_Spot!L16</f>
        <v>65.06</v>
      </c>
      <c r="L16" s="197">
        <f>PPCL_NG!S16+PPCL_Spot!S16+GT_NG!S16+GT_Spot!S16+Bawana_NG!S16+Bawana_RLNG!S16+Bawana_Spot!S16</f>
        <v>65.06</v>
      </c>
      <c r="M16" s="198">
        <f t="shared" si="3"/>
        <v>0</v>
      </c>
      <c r="N16" s="197">
        <f>PPCL_NG!M16+PPCL_Spot!M16+GT_NG!M16+GT_Spot!M16+Bawana_NG!M16+Bawana_RLNG!M16+Bawana_Spot!M16</f>
        <v>95.2</v>
      </c>
      <c r="O16" s="197">
        <f>PPCL_NG!T16+PPCL_Spot!T16+GT_NG!T16+GT_Spot!T16+Bawana_NG!T16+Bawana_RLNG!T16+Bawana_Spot!T16</f>
        <v>95.2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338.15</v>
      </c>
      <c r="C17" s="197">
        <f>PPCL_NG!P17+PPCL_Spot!P17+GT_NG!P17+GT_Spot!P17+Bawana_NG!P17+Bawana_RLNG!P17+Bawana_Spot!P17</f>
        <v>338.15</v>
      </c>
      <c r="D17" s="198">
        <f t="shared" si="0"/>
        <v>0</v>
      </c>
      <c r="E17" s="197">
        <f>PPCL_NG!J17+PPCL_Spot!J17+GT_NG!J17+GT_Spot!J17+Bawana_NG!J17+Bawana_RLNG!J17+Bawana_Spot!J17</f>
        <v>78.509999999999991</v>
      </c>
      <c r="F17" s="197">
        <f>PPCL_NG!Q17+PPCL_Spot!Q17+GT_NG!Q17+GT_Spot!Q17+Bawana_NG!Q17+Bawana_RLNG!Q17+Bawana_Spot!Q17</f>
        <v>78.509999999999991</v>
      </c>
      <c r="G17" s="198">
        <f t="shared" si="1"/>
        <v>0</v>
      </c>
      <c r="H17" s="197">
        <f>PPCL_NG!K17+PPCL_Spot!K17+GT_NG!K17+GT_Spot!K17+Bawana_NG!K17+Bawana_RLNG!K17+Bawana_Spot!K17</f>
        <v>14.84</v>
      </c>
      <c r="I17" s="197">
        <f>PPCL_NG!R17+PPCL_Spot!R17+GT_NG!R17+GT_Spot!R17+Bawana_NG!R17+Bawana_RLNG!R17+Bawana_Spot!R17</f>
        <v>14.84</v>
      </c>
      <c r="J17" s="198">
        <f t="shared" si="2"/>
        <v>0</v>
      </c>
      <c r="K17" s="197">
        <f>PPCL_NG!L17+PPCL_Spot!L17+GT_NG!L17+GT_Spot!L17+Bawana_NG!L17+Bawana_RLNG!L17+Bawana_Spot!L17</f>
        <v>65.06</v>
      </c>
      <c r="L17" s="197">
        <f>PPCL_NG!S17+PPCL_Spot!S17+GT_NG!S17+GT_Spot!S17+Bawana_NG!S17+Bawana_RLNG!S17+Bawana_Spot!S17</f>
        <v>65.06</v>
      </c>
      <c r="M17" s="198">
        <f t="shared" si="3"/>
        <v>0</v>
      </c>
      <c r="N17" s="197">
        <f>PPCL_NG!M17+PPCL_Spot!M17+GT_NG!M17+GT_Spot!M17+Bawana_NG!M17+Bawana_RLNG!M17+Bawana_Spot!M17</f>
        <v>95.2</v>
      </c>
      <c r="O17" s="197">
        <f>PPCL_NG!T17+PPCL_Spot!T17+GT_NG!T17+GT_Spot!T17+Bawana_NG!T17+Bawana_RLNG!T17+Bawana_Spot!T17</f>
        <v>95.2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338.15</v>
      </c>
      <c r="C18" s="197">
        <f>PPCL_NG!P18+PPCL_Spot!P18+GT_NG!P18+GT_Spot!P18+Bawana_NG!P18+Bawana_RLNG!P18+Bawana_Spot!P18</f>
        <v>338.15</v>
      </c>
      <c r="D18" s="198">
        <f t="shared" si="0"/>
        <v>0</v>
      </c>
      <c r="E18" s="197">
        <f>PPCL_NG!J18+PPCL_Spot!J18+GT_NG!J18+GT_Spot!J18+Bawana_NG!J18+Bawana_RLNG!J18+Bawana_Spot!J18</f>
        <v>78.509999999999991</v>
      </c>
      <c r="F18" s="197">
        <f>PPCL_NG!Q18+PPCL_Spot!Q18+GT_NG!Q18+GT_Spot!Q18+Bawana_NG!Q18+Bawana_RLNG!Q18+Bawana_Spot!Q18</f>
        <v>78.509999999999991</v>
      </c>
      <c r="G18" s="198">
        <f t="shared" si="1"/>
        <v>0</v>
      </c>
      <c r="H18" s="197">
        <f>PPCL_NG!K18+PPCL_Spot!K18+GT_NG!K18+GT_Spot!K18+Bawana_NG!K18+Bawana_RLNG!K18+Bawana_Spot!K18</f>
        <v>14.84</v>
      </c>
      <c r="I18" s="197">
        <f>PPCL_NG!R18+PPCL_Spot!R18+GT_NG!R18+GT_Spot!R18+Bawana_NG!R18+Bawana_RLNG!R18+Bawana_Spot!R18</f>
        <v>14.84</v>
      </c>
      <c r="J18" s="198">
        <f t="shared" si="2"/>
        <v>0</v>
      </c>
      <c r="K18" s="197">
        <f>PPCL_NG!L18+PPCL_Spot!L18+GT_NG!L18+GT_Spot!L18+Bawana_NG!L18+Bawana_RLNG!L18+Bawana_Spot!L18</f>
        <v>65.06</v>
      </c>
      <c r="L18" s="197">
        <f>PPCL_NG!S18+PPCL_Spot!S18+GT_NG!S18+GT_Spot!S18+Bawana_NG!S18+Bawana_RLNG!S18+Bawana_Spot!S18</f>
        <v>65.06</v>
      </c>
      <c r="M18" s="198">
        <f t="shared" si="3"/>
        <v>0</v>
      </c>
      <c r="N18" s="197">
        <f>PPCL_NG!M18+PPCL_Spot!M18+GT_NG!M18+GT_Spot!M18+Bawana_NG!M18+Bawana_RLNG!M18+Bawana_Spot!M18</f>
        <v>95.2</v>
      </c>
      <c r="O18" s="197">
        <f>PPCL_NG!T18+PPCL_Spot!T18+GT_NG!T18+GT_Spot!T18+Bawana_NG!T18+Bawana_RLNG!T18+Bawana_Spot!T18</f>
        <v>95.2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338.15</v>
      </c>
      <c r="C19" s="197">
        <f>PPCL_NG!P19+PPCL_Spot!P19+GT_NG!P19+GT_Spot!P19+Bawana_NG!P19+Bawana_RLNG!P19+Bawana_Spot!P19</f>
        <v>338.15</v>
      </c>
      <c r="D19" s="198">
        <f t="shared" si="0"/>
        <v>0</v>
      </c>
      <c r="E19" s="197">
        <f>PPCL_NG!J19+PPCL_Spot!J19+GT_NG!J19+GT_Spot!J19+Bawana_NG!J19+Bawana_RLNG!J19+Bawana_Spot!J19</f>
        <v>78.509999999999991</v>
      </c>
      <c r="F19" s="197">
        <f>PPCL_NG!Q19+PPCL_Spot!Q19+GT_NG!Q19+GT_Spot!Q19+Bawana_NG!Q19+Bawana_RLNG!Q19+Bawana_Spot!Q19</f>
        <v>78.509999999999991</v>
      </c>
      <c r="G19" s="198">
        <f t="shared" si="1"/>
        <v>0</v>
      </c>
      <c r="H19" s="197">
        <f>PPCL_NG!K19+PPCL_Spot!K19+GT_NG!K19+GT_Spot!K19+Bawana_NG!K19+Bawana_RLNG!K19+Bawana_Spot!K19</f>
        <v>14.84</v>
      </c>
      <c r="I19" s="197">
        <f>PPCL_NG!R19+PPCL_Spot!R19+GT_NG!R19+GT_Spot!R19+Bawana_NG!R19+Bawana_RLNG!R19+Bawana_Spot!R19</f>
        <v>14.84</v>
      </c>
      <c r="J19" s="198">
        <f t="shared" si="2"/>
        <v>0</v>
      </c>
      <c r="K19" s="197">
        <f>PPCL_NG!L19+PPCL_Spot!L19+GT_NG!L19+GT_Spot!L19+Bawana_NG!L19+Bawana_RLNG!L19+Bawana_Spot!L19</f>
        <v>65.06</v>
      </c>
      <c r="L19" s="197">
        <f>PPCL_NG!S19+PPCL_Spot!S19+GT_NG!S19+GT_Spot!S19+Bawana_NG!S19+Bawana_RLNG!S19+Bawana_Spot!S19</f>
        <v>65.06</v>
      </c>
      <c r="M19" s="198">
        <f t="shared" si="3"/>
        <v>0</v>
      </c>
      <c r="N19" s="197">
        <f>PPCL_NG!M19+PPCL_Spot!M19+GT_NG!M19+GT_Spot!M19+Bawana_NG!M19+Bawana_RLNG!M19+Bawana_Spot!M19</f>
        <v>95.2</v>
      </c>
      <c r="O19" s="197">
        <f>PPCL_NG!T19+PPCL_Spot!T19+GT_NG!T19+GT_Spot!T19+Bawana_NG!T19+Bawana_RLNG!T19+Bawana_Spot!T19</f>
        <v>95.2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339.15</v>
      </c>
      <c r="C20" s="197">
        <f>PPCL_NG!P20+PPCL_Spot!P20+GT_NG!P20+GT_Spot!P20+Bawana_NG!P20+Bawana_RLNG!P20+Bawana_Spot!P20</f>
        <v>339.15</v>
      </c>
      <c r="D20" s="198">
        <f t="shared" si="0"/>
        <v>0</v>
      </c>
      <c r="E20" s="197">
        <f>PPCL_NG!J20+PPCL_Spot!J20+GT_NG!J20+GT_Spot!J20+Bawana_NG!J20+Bawana_RLNG!J20+Bawana_Spot!J20</f>
        <v>78.509999999999991</v>
      </c>
      <c r="F20" s="197">
        <f>PPCL_NG!Q20+PPCL_Spot!Q20+GT_NG!Q20+GT_Spot!Q20+Bawana_NG!Q20+Bawana_RLNG!Q20+Bawana_Spot!Q20</f>
        <v>78.509999999999991</v>
      </c>
      <c r="G20" s="198">
        <f t="shared" si="1"/>
        <v>0</v>
      </c>
      <c r="H20" s="197">
        <f>PPCL_NG!K20+PPCL_Spot!K20+GT_NG!K20+GT_Spot!K20+Bawana_NG!K20+Bawana_RLNG!K20+Bawana_Spot!K20</f>
        <v>14.84</v>
      </c>
      <c r="I20" s="197">
        <f>PPCL_NG!R20+PPCL_Spot!R20+GT_NG!R20+GT_Spot!R20+Bawana_NG!R20+Bawana_RLNG!R20+Bawana_Spot!R20</f>
        <v>14.84</v>
      </c>
      <c r="J20" s="198">
        <f t="shared" si="2"/>
        <v>0</v>
      </c>
      <c r="K20" s="197">
        <f>PPCL_NG!L20+PPCL_Spot!L20+GT_NG!L20+GT_Spot!L20+Bawana_NG!L20+Bawana_RLNG!L20+Bawana_Spot!L20</f>
        <v>65.06</v>
      </c>
      <c r="L20" s="197">
        <f>PPCL_NG!S20+PPCL_Spot!S20+GT_NG!S20+GT_Spot!S20+Bawana_NG!S20+Bawana_RLNG!S20+Bawana_Spot!S20</f>
        <v>65.06</v>
      </c>
      <c r="M20" s="198">
        <f t="shared" si="3"/>
        <v>0</v>
      </c>
      <c r="N20" s="197">
        <f>PPCL_NG!M20+PPCL_Spot!M20+GT_NG!M20+GT_Spot!M20+Bawana_NG!M20+Bawana_RLNG!M20+Bawana_Spot!M20</f>
        <v>95.2</v>
      </c>
      <c r="O20" s="197">
        <f>PPCL_NG!T20+PPCL_Spot!T20+GT_NG!T20+GT_Spot!T20+Bawana_NG!T20+Bawana_RLNG!T20+Bawana_Spot!T20</f>
        <v>95.2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339.15</v>
      </c>
      <c r="C21" s="197">
        <f>PPCL_NG!P21+PPCL_Spot!P21+GT_NG!P21+GT_Spot!P21+Bawana_NG!P21+Bawana_RLNG!P21+Bawana_Spot!P21</f>
        <v>339.15</v>
      </c>
      <c r="D21" s="198">
        <f t="shared" si="0"/>
        <v>0</v>
      </c>
      <c r="E21" s="197">
        <f>PPCL_NG!J21+PPCL_Spot!J21+GT_NG!J21+GT_Spot!J21+Bawana_NG!J21+Bawana_RLNG!J21+Bawana_Spot!J21</f>
        <v>78.509999999999991</v>
      </c>
      <c r="F21" s="197">
        <f>PPCL_NG!Q21+PPCL_Spot!Q21+GT_NG!Q21+GT_Spot!Q21+Bawana_NG!Q21+Bawana_RLNG!Q21+Bawana_Spot!Q21</f>
        <v>78.509999999999991</v>
      </c>
      <c r="G21" s="198">
        <f t="shared" si="1"/>
        <v>0</v>
      </c>
      <c r="H21" s="197">
        <f>PPCL_NG!K21+PPCL_Spot!K21+GT_NG!K21+GT_Spot!K21+Bawana_NG!K21+Bawana_RLNG!K21+Bawana_Spot!K21</f>
        <v>14.84</v>
      </c>
      <c r="I21" s="197">
        <f>PPCL_NG!R21+PPCL_Spot!R21+GT_NG!R21+GT_Spot!R21+Bawana_NG!R21+Bawana_RLNG!R21+Bawana_Spot!R21</f>
        <v>14.84</v>
      </c>
      <c r="J21" s="198">
        <f t="shared" si="2"/>
        <v>0</v>
      </c>
      <c r="K21" s="197">
        <f>PPCL_NG!L21+PPCL_Spot!L21+GT_NG!L21+GT_Spot!L21+Bawana_NG!L21+Bawana_RLNG!L21+Bawana_Spot!L21</f>
        <v>65.06</v>
      </c>
      <c r="L21" s="197">
        <f>PPCL_NG!S21+PPCL_Spot!S21+GT_NG!S21+GT_Spot!S21+Bawana_NG!S21+Bawana_RLNG!S21+Bawana_Spot!S21</f>
        <v>65.06</v>
      </c>
      <c r="M21" s="198">
        <f t="shared" si="3"/>
        <v>0</v>
      </c>
      <c r="N21" s="197">
        <f>PPCL_NG!M21+PPCL_Spot!M21+GT_NG!M21+GT_Spot!M21+Bawana_NG!M21+Bawana_RLNG!M21+Bawana_Spot!M21</f>
        <v>95.2</v>
      </c>
      <c r="O21" s="197">
        <f>PPCL_NG!T21+PPCL_Spot!T21+GT_NG!T21+GT_Spot!T21+Bawana_NG!T21+Bawana_RLNG!T21+Bawana_Spot!T21</f>
        <v>95.2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339.15</v>
      </c>
      <c r="C22" s="197">
        <f>PPCL_NG!P22+PPCL_Spot!P22+GT_NG!P22+GT_Spot!P22+Bawana_NG!P22+Bawana_RLNG!P22+Bawana_Spot!P22</f>
        <v>339.15</v>
      </c>
      <c r="D22" s="198">
        <f t="shared" si="0"/>
        <v>0</v>
      </c>
      <c r="E22" s="197">
        <f>PPCL_NG!J22+PPCL_Spot!J22+GT_NG!J22+GT_Spot!J22+Bawana_NG!J22+Bawana_RLNG!J22+Bawana_Spot!J22</f>
        <v>78.509999999999991</v>
      </c>
      <c r="F22" s="197">
        <f>PPCL_NG!Q22+PPCL_Spot!Q22+GT_NG!Q22+GT_Spot!Q22+Bawana_NG!Q22+Bawana_RLNG!Q22+Bawana_Spot!Q22</f>
        <v>78.509999999999991</v>
      </c>
      <c r="G22" s="198">
        <f t="shared" si="1"/>
        <v>0</v>
      </c>
      <c r="H22" s="197">
        <f>PPCL_NG!K22+PPCL_Spot!K22+GT_NG!K22+GT_Spot!K22+Bawana_NG!K22+Bawana_RLNG!K22+Bawana_Spot!K22</f>
        <v>14.84</v>
      </c>
      <c r="I22" s="197">
        <f>PPCL_NG!R22+PPCL_Spot!R22+GT_NG!R22+GT_Spot!R22+Bawana_NG!R22+Bawana_RLNG!R22+Bawana_Spot!R22</f>
        <v>14.84</v>
      </c>
      <c r="J22" s="198">
        <f t="shared" si="2"/>
        <v>0</v>
      </c>
      <c r="K22" s="197">
        <f>PPCL_NG!L22+PPCL_Spot!L22+GT_NG!L22+GT_Spot!L22+Bawana_NG!L22+Bawana_RLNG!L22+Bawana_Spot!L22</f>
        <v>65.06</v>
      </c>
      <c r="L22" s="197">
        <f>PPCL_NG!S22+PPCL_Spot!S22+GT_NG!S22+GT_Spot!S22+Bawana_NG!S22+Bawana_RLNG!S22+Bawana_Spot!S22</f>
        <v>65.06</v>
      </c>
      <c r="M22" s="198">
        <f t="shared" si="3"/>
        <v>0</v>
      </c>
      <c r="N22" s="197">
        <f>PPCL_NG!M22+PPCL_Spot!M22+GT_NG!M22+GT_Spot!M22+Bawana_NG!M22+Bawana_RLNG!M22+Bawana_Spot!M22</f>
        <v>95.2</v>
      </c>
      <c r="O22" s="197">
        <f>PPCL_NG!T22+PPCL_Spot!T22+GT_NG!T22+GT_Spot!T22+Bawana_NG!T22+Bawana_RLNG!T22+Bawana_Spot!T22</f>
        <v>95.2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339.15</v>
      </c>
      <c r="C23" s="197">
        <f>PPCL_NG!P23+PPCL_Spot!P23+GT_NG!P23+GT_Spot!P23+Bawana_NG!P23+Bawana_RLNG!P23+Bawana_Spot!P23</f>
        <v>339.15</v>
      </c>
      <c r="D23" s="198">
        <f t="shared" si="0"/>
        <v>0</v>
      </c>
      <c r="E23" s="197">
        <f>PPCL_NG!J23+PPCL_Spot!J23+GT_NG!J23+GT_Spot!J23+Bawana_NG!J23+Bawana_RLNG!J23+Bawana_Spot!J23</f>
        <v>78.509999999999991</v>
      </c>
      <c r="F23" s="197">
        <f>PPCL_NG!Q23+PPCL_Spot!Q23+GT_NG!Q23+GT_Spot!Q23+Bawana_NG!Q23+Bawana_RLNG!Q23+Bawana_Spot!Q23</f>
        <v>78.509999999999991</v>
      </c>
      <c r="G23" s="198">
        <f t="shared" si="1"/>
        <v>0</v>
      </c>
      <c r="H23" s="197">
        <f>PPCL_NG!K23+PPCL_Spot!K23+GT_NG!K23+GT_Spot!K23+Bawana_NG!K23+Bawana_RLNG!K23+Bawana_Spot!K23</f>
        <v>14.84</v>
      </c>
      <c r="I23" s="197">
        <f>PPCL_NG!R23+PPCL_Spot!R23+GT_NG!R23+GT_Spot!R23+Bawana_NG!R23+Bawana_RLNG!R23+Bawana_Spot!R23</f>
        <v>14.84</v>
      </c>
      <c r="J23" s="198">
        <f t="shared" si="2"/>
        <v>0</v>
      </c>
      <c r="K23" s="197">
        <f>PPCL_NG!L23+PPCL_Spot!L23+GT_NG!L23+GT_Spot!L23+Bawana_NG!L23+Bawana_RLNG!L23+Bawana_Spot!L23</f>
        <v>65.06</v>
      </c>
      <c r="L23" s="197">
        <f>PPCL_NG!S23+PPCL_Spot!S23+GT_NG!S23+GT_Spot!S23+Bawana_NG!S23+Bawana_RLNG!S23+Bawana_Spot!S23</f>
        <v>65.06</v>
      </c>
      <c r="M23" s="198">
        <f t="shared" si="3"/>
        <v>0</v>
      </c>
      <c r="N23" s="197">
        <f>PPCL_NG!M23+PPCL_Spot!M23+GT_NG!M23+GT_Spot!M23+Bawana_NG!M23+Bawana_RLNG!M23+Bawana_Spot!M23</f>
        <v>95.2</v>
      </c>
      <c r="O23" s="197">
        <f>PPCL_NG!T23+PPCL_Spot!T23+GT_NG!T23+GT_Spot!T23+Bawana_NG!T23+Bawana_RLNG!T23+Bawana_Spot!T23</f>
        <v>95.2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339.15</v>
      </c>
      <c r="C24" s="197">
        <f>PPCL_NG!P24+PPCL_Spot!P24+GT_NG!P24+GT_Spot!P24+Bawana_NG!P24+Bawana_RLNG!P24+Bawana_Spot!P24</f>
        <v>339.14508830183172</v>
      </c>
      <c r="D24" s="198">
        <f t="shared" si="0"/>
        <v>4.9116981682573169E-3</v>
      </c>
      <c r="E24" s="197">
        <f>PPCL_NG!J24+PPCL_Spot!J24+GT_NG!J24+GT_Spot!J24+Bawana_NG!J24+Bawana_RLNG!J24+Bawana_Spot!J24</f>
        <v>77</v>
      </c>
      <c r="F24" s="197">
        <f>PPCL_NG!Q24+PPCL_Spot!Q24+GT_NG!Q24+GT_Spot!Q24+Bawana_NG!Q24+Bawana_RLNG!Q24+Bawana_Spot!Q24</f>
        <v>76.998358023790416</v>
      </c>
      <c r="G24" s="198">
        <f t="shared" si="1"/>
        <v>1.6419762095836177E-3</v>
      </c>
      <c r="H24" s="197">
        <f>PPCL_NG!K24+PPCL_Spot!K24+GT_NG!K24+GT_Spot!K24+Bawana_NG!K24+Bawana_RLNG!K24+Bawana_Spot!K24</f>
        <v>14.84</v>
      </c>
      <c r="I24" s="197">
        <f>PPCL_NG!R24+PPCL_Spot!R24+GT_NG!R24+GT_Spot!R24+Bawana_NG!R24+Bawana_RLNG!R24+Bawana_Spot!R24</f>
        <v>14.839786907976356</v>
      </c>
      <c r="J24" s="198">
        <f t="shared" si="2"/>
        <v>2.1309202364427904E-4</v>
      </c>
      <c r="K24" s="197">
        <f>PPCL_NG!L24+PPCL_Spot!L24+GT_NG!L24+GT_Spot!L24+Bawana_NG!L24+Bawana_RLNG!L24+Bawana_Spot!L24</f>
        <v>65.06</v>
      </c>
      <c r="L24" s="197">
        <f>PPCL_NG!S24+PPCL_Spot!S24+GT_NG!S24+GT_Spot!S24+Bawana_NG!S24+Bawana_RLNG!S24+Bawana_Spot!S24</f>
        <v>65.059306721155963</v>
      </c>
      <c r="M24" s="198">
        <f t="shared" si="3"/>
        <v>6.9327884403946882E-4</v>
      </c>
      <c r="N24" s="197">
        <f>PPCL_NG!M24+PPCL_Spot!M24+GT_NG!M24+GT_Spot!M24+Bawana_NG!M24+Bawana_RLNG!M24+Bawana_Spot!M24</f>
        <v>108.61</v>
      </c>
      <c r="O24" s="197">
        <f>PPCL_NG!T24+PPCL_Spot!T24+GT_NG!T24+GT_Spot!T24+Bawana_NG!T24+Bawana_RLNG!T24+Bawana_Spot!T24</f>
        <v>108.60746004524557</v>
      </c>
      <c r="P24" s="198">
        <f t="shared" si="4"/>
        <v>2.5399547544253664E-3</v>
      </c>
      <c r="Q24" s="198">
        <f t="shared" si="5"/>
        <v>9.9999999999500488E-3</v>
      </c>
    </row>
    <row r="25" spans="1:17">
      <c r="A25" s="33" t="s">
        <v>67</v>
      </c>
      <c r="B25" s="197">
        <f>PPCL_NG!I25+PPCL_Spot!I25+GT_NG!I25+GT_Spot!I25+Bawana_NG!I25+Bawana_RLNG!I25+Bawana_Spot!I25</f>
        <v>339.15</v>
      </c>
      <c r="C25" s="197">
        <f>PPCL_NG!P25+PPCL_Spot!P25+GT_NG!P25+GT_Spot!P25+Bawana_NG!P25+Bawana_RLNG!P25+Bawana_Spot!P25</f>
        <v>339.14508830183172</v>
      </c>
      <c r="D25" s="198">
        <f t="shared" si="0"/>
        <v>4.9116981682573169E-3</v>
      </c>
      <c r="E25" s="197">
        <f>PPCL_NG!J25+PPCL_Spot!J25+GT_NG!J25+GT_Spot!J25+Bawana_NG!J25+Bawana_RLNG!J25+Bawana_Spot!J25</f>
        <v>77</v>
      </c>
      <c r="F25" s="197">
        <f>PPCL_NG!Q25+PPCL_Spot!Q25+GT_NG!Q25+GT_Spot!Q25+Bawana_NG!Q25+Bawana_RLNG!Q25+Bawana_Spot!Q25</f>
        <v>76.998358023790416</v>
      </c>
      <c r="G25" s="198">
        <f t="shared" si="1"/>
        <v>1.6419762095836177E-3</v>
      </c>
      <c r="H25" s="197">
        <f>PPCL_NG!K25+PPCL_Spot!K25+GT_NG!K25+GT_Spot!K25+Bawana_NG!K25+Bawana_RLNG!K25+Bawana_Spot!K25</f>
        <v>14.84</v>
      </c>
      <c r="I25" s="197">
        <f>PPCL_NG!R25+PPCL_Spot!R25+GT_NG!R25+GT_Spot!R25+Bawana_NG!R25+Bawana_RLNG!R25+Bawana_Spot!R25</f>
        <v>14.839786907976356</v>
      </c>
      <c r="J25" s="198">
        <f t="shared" si="2"/>
        <v>2.1309202364427904E-4</v>
      </c>
      <c r="K25" s="197">
        <f>PPCL_NG!L25+PPCL_Spot!L25+GT_NG!L25+GT_Spot!L25+Bawana_NG!L25+Bawana_RLNG!L25+Bawana_Spot!L25</f>
        <v>65.06</v>
      </c>
      <c r="L25" s="197">
        <f>PPCL_NG!S25+PPCL_Spot!S25+GT_NG!S25+GT_Spot!S25+Bawana_NG!S25+Bawana_RLNG!S25+Bawana_Spot!S25</f>
        <v>65.059306721155963</v>
      </c>
      <c r="M25" s="198">
        <f t="shared" si="3"/>
        <v>6.9327884403946882E-4</v>
      </c>
      <c r="N25" s="197">
        <f>PPCL_NG!M25+PPCL_Spot!M25+GT_NG!M25+GT_Spot!M25+Bawana_NG!M25+Bawana_RLNG!M25+Bawana_Spot!M25</f>
        <v>108.61</v>
      </c>
      <c r="O25" s="197">
        <f>PPCL_NG!T25+PPCL_Spot!T25+GT_NG!T25+GT_Spot!T25+Bawana_NG!T25+Bawana_RLNG!T25+Bawana_Spot!T25</f>
        <v>108.60746004524557</v>
      </c>
      <c r="P25" s="198">
        <f t="shared" si="4"/>
        <v>2.5399547544253664E-3</v>
      </c>
      <c r="Q25" s="198">
        <f t="shared" si="5"/>
        <v>9.9999999999500488E-3</v>
      </c>
    </row>
    <row r="26" spans="1:17">
      <c r="A26" s="33" t="s">
        <v>68</v>
      </c>
      <c r="B26" s="197">
        <f>PPCL_NG!I26+PPCL_Spot!I26+GT_NG!I26+GT_Spot!I26+Bawana_NG!I26+Bawana_RLNG!I26+Bawana_Spot!I26</f>
        <v>339.15</v>
      </c>
      <c r="C26" s="197">
        <f>PPCL_NG!P26+PPCL_Spot!P26+GT_NG!P26+GT_Spot!P26+Bawana_NG!P26+Bawana_RLNG!P26+Bawana_Spot!P26</f>
        <v>339.14526121241988</v>
      </c>
      <c r="D26" s="198">
        <f t="shared" si="0"/>
        <v>4.7387875800950496E-3</v>
      </c>
      <c r="E26" s="197">
        <f>PPCL_NG!J26+PPCL_Spot!J26+GT_NG!J26+GT_Spot!J26+Bawana_NG!J26+Bawana_RLNG!J26+Bawana_Spot!J26</f>
        <v>87</v>
      </c>
      <c r="F26" s="197">
        <f>PPCL_NG!Q26+PPCL_Spot!Q26+GT_NG!Q26+GT_Spot!Q26+Bawana_NG!Q26+Bawana_RLNG!Q26+Bawana_Spot!Q26</f>
        <v>86.998063789340279</v>
      </c>
      <c r="G26" s="198">
        <f t="shared" si="1"/>
        <v>1.9362106597213824E-3</v>
      </c>
      <c r="H26" s="197">
        <f>PPCL_NG!K26+PPCL_Spot!K26+GT_NG!K26+GT_Spot!K26+Bawana_NG!K26+Bawana_RLNG!K26+Bawana_Spot!K26</f>
        <v>14.84</v>
      </c>
      <c r="I26" s="197">
        <f>PPCL_NG!R26+PPCL_Spot!R26+GT_NG!R26+GT_Spot!R26+Bawana_NG!R26+Bawana_RLNG!R26+Bawana_Spot!R26</f>
        <v>14.839794409631768</v>
      </c>
      <c r="J26" s="198">
        <f t="shared" si="2"/>
        <v>2.0559036823186716E-4</v>
      </c>
      <c r="K26" s="197">
        <f>PPCL_NG!L26+PPCL_Spot!L26+GT_NG!L26+GT_Spot!L26+Bawana_NG!L26+Bawana_RLNG!L26+Bawana_Spot!L26</f>
        <v>65.06</v>
      </c>
      <c r="L26" s="197">
        <f>PPCL_NG!S26+PPCL_Spot!S26+GT_NG!S26+GT_Spot!S26+Bawana_NG!S26+Bawana_RLNG!S26+Bawana_Spot!S26</f>
        <v>65.059331127226642</v>
      </c>
      <c r="M26" s="198">
        <f t="shared" si="3"/>
        <v>6.6887277336036277E-4</v>
      </c>
      <c r="N26" s="197">
        <f>PPCL_NG!M26+PPCL_Spot!M26+GT_NG!M26+GT_Spot!M26+Bawana_NG!M26+Bawana_RLNG!M26+Bawana_Spot!M26</f>
        <v>108.61</v>
      </c>
      <c r="O26" s="197">
        <f>PPCL_NG!T26+PPCL_Spot!T26+GT_NG!T26+GT_Spot!T26+Bawana_NG!T26+Bawana_RLNG!T26+Bawana_Spot!T26</f>
        <v>108.6075494613814</v>
      </c>
      <c r="P26" s="198">
        <f t="shared" si="4"/>
        <v>2.4505386186035594E-3</v>
      </c>
      <c r="Q26" s="198">
        <f t="shared" si="5"/>
        <v>1.0000000000012221E-2</v>
      </c>
    </row>
    <row r="27" spans="1:17">
      <c r="A27" s="33" t="s">
        <v>69</v>
      </c>
      <c r="B27" s="197">
        <f>PPCL_NG!I27+PPCL_Spot!I27+GT_NG!I27+GT_Spot!I27+Bawana_NG!I27+Bawana_RLNG!I27+Bawana_Spot!I27</f>
        <v>339.15</v>
      </c>
      <c r="C27" s="197">
        <f>PPCL_NG!P27+PPCL_Spot!P27+GT_NG!P27+GT_Spot!P27+Bawana_NG!P27+Bawana_RLNG!P27+Bawana_Spot!P27</f>
        <v>339.14526121241988</v>
      </c>
      <c r="D27" s="198">
        <f t="shared" si="0"/>
        <v>4.7387875800950496E-3</v>
      </c>
      <c r="E27" s="197">
        <f>PPCL_NG!J27+PPCL_Spot!J27+GT_NG!J27+GT_Spot!J27+Bawana_NG!J27+Bawana_RLNG!J27+Bawana_Spot!J27</f>
        <v>87</v>
      </c>
      <c r="F27" s="197">
        <f>PPCL_NG!Q27+PPCL_Spot!Q27+GT_NG!Q27+GT_Spot!Q27+Bawana_NG!Q27+Bawana_RLNG!Q27+Bawana_Spot!Q27</f>
        <v>86.998063789340279</v>
      </c>
      <c r="G27" s="198">
        <f t="shared" si="1"/>
        <v>1.9362106597213824E-3</v>
      </c>
      <c r="H27" s="197">
        <f>PPCL_NG!K27+PPCL_Spot!K27+GT_NG!K27+GT_Spot!K27+Bawana_NG!K27+Bawana_RLNG!K27+Bawana_Spot!K27</f>
        <v>14.84</v>
      </c>
      <c r="I27" s="197">
        <f>PPCL_NG!R27+PPCL_Spot!R27+GT_NG!R27+GT_Spot!R27+Bawana_NG!R27+Bawana_RLNG!R27+Bawana_Spot!R27</f>
        <v>14.839794409631768</v>
      </c>
      <c r="J27" s="198">
        <f t="shared" si="2"/>
        <v>2.0559036823186716E-4</v>
      </c>
      <c r="K27" s="197">
        <f>PPCL_NG!L27+PPCL_Spot!L27+GT_NG!L27+GT_Spot!L27+Bawana_NG!L27+Bawana_RLNG!L27+Bawana_Spot!L27</f>
        <v>65.06</v>
      </c>
      <c r="L27" s="197">
        <f>PPCL_NG!S27+PPCL_Spot!S27+GT_NG!S27+GT_Spot!S27+Bawana_NG!S27+Bawana_RLNG!S27+Bawana_Spot!S27</f>
        <v>65.059331127226642</v>
      </c>
      <c r="M27" s="198">
        <f t="shared" si="3"/>
        <v>6.6887277336036277E-4</v>
      </c>
      <c r="N27" s="197">
        <f>PPCL_NG!M27+PPCL_Spot!M27+GT_NG!M27+GT_Spot!M27+Bawana_NG!M27+Bawana_RLNG!M27+Bawana_Spot!M27</f>
        <v>108.61</v>
      </c>
      <c r="O27" s="197">
        <f>PPCL_NG!T27+PPCL_Spot!T27+GT_NG!T27+GT_Spot!T27+Bawana_NG!T27+Bawana_RLNG!T27+Bawana_Spot!T27</f>
        <v>108.6075494613814</v>
      </c>
      <c r="P27" s="198">
        <f t="shared" si="4"/>
        <v>2.4505386186035594E-3</v>
      </c>
      <c r="Q27" s="198">
        <f t="shared" si="5"/>
        <v>1.0000000000012221E-2</v>
      </c>
    </row>
    <row r="28" spans="1:17">
      <c r="A28" s="33" t="s">
        <v>70</v>
      </c>
      <c r="B28" s="197">
        <f>PPCL_NG!I28+PPCL_Spot!I28+GT_NG!I28+GT_Spot!I28+Bawana_NG!I28+Bawana_RLNG!I28+Bawana_Spot!I28</f>
        <v>339.15</v>
      </c>
      <c r="C28" s="197">
        <f>PPCL_NG!P28+PPCL_Spot!P28+GT_NG!P28+GT_Spot!P28+Bawana_NG!P28+Bawana_RLNG!P28+Bawana_Spot!P28</f>
        <v>339.14526121241988</v>
      </c>
      <c r="D28" s="198">
        <f t="shared" si="0"/>
        <v>4.7387875800950496E-3</v>
      </c>
      <c r="E28" s="197">
        <f>PPCL_NG!J28+PPCL_Spot!J28+GT_NG!J28+GT_Spot!J28+Bawana_NG!J28+Bawana_RLNG!J28+Bawana_Spot!J28</f>
        <v>87</v>
      </c>
      <c r="F28" s="197">
        <f>PPCL_NG!Q28+PPCL_Spot!Q28+GT_NG!Q28+GT_Spot!Q28+Bawana_NG!Q28+Bawana_RLNG!Q28+Bawana_Spot!Q28</f>
        <v>86.998063789340279</v>
      </c>
      <c r="G28" s="198">
        <f t="shared" si="1"/>
        <v>1.9362106597213824E-3</v>
      </c>
      <c r="H28" s="197">
        <f>PPCL_NG!K28+PPCL_Spot!K28+GT_NG!K28+GT_Spot!K28+Bawana_NG!K28+Bawana_RLNG!K28+Bawana_Spot!K28</f>
        <v>14.84</v>
      </c>
      <c r="I28" s="197">
        <f>PPCL_NG!R28+PPCL_Spot!R28+GT_NG!R28+GT_Spot!R28+Bawana_NG!R28+Bawana_RLNG!R28+Bawana_Spot!R28</f>
        <v>14.839794409631768</v>
      </c>
      <c r="J28" s="198">
        <f t="shared" si="2"/>
        <v>2.0559036823186716E-4</v>
      </c>
      <c r="K28" s="197">
        <f>PPCL_NG!L28+PPCL_Spot!L28+GT_NG!L28+GT_Spot!L28+Bawana_NG!L28+Bawana_RLNG!L28+Bawana_Spot!L28</f>
        <v>65.06</v>
      </c>
      <c r="L28" s="197">
        <f>PPCL_NG!S28+PPCL_Spot!S28+GT_NG!S28+GT_Spot!S28+Bawana_NG!S28+Bawana_RLNG!S28+Bawana_Spot!S28</f>
        <v>65.059331127226642</v>
      </c>
      <c r="M28" s="198">
        <f t="shared" si="3"/>
        <v>6.6887277336036277E-4</v>
      </c>
      <c r="N28" s="197">
        <f>PPCL_NG!M28+PPCL_Spot!M28+GT_NG!M28+GT_Spot!M28+Bawana_NG!M28+Bawana_RLNG!M28+Bawana_Spot!M28</f>
        <v>108.61</v>
      </c>
      <c r="O28" s="197">
        <f>PPCL_NG!T28+PPCL_Spot!T28+GT_NG!T28+GT_Spot!T28+Bawana_NG!T28+Bawana_RLNG!T28+Bawana_Spot!T28</f>
        <v>108.6075494613814</v>
      </c>
      <c r="P28" s="198">
        <f t="shared" si="4"/>
        <v>2.4505386186035594E-3</v>
      </c>
      <c r="Q28" s="198">
        <f t="shared" si="5"/>
        <v>1.0000000000012221E-2</v>
      </c>
    </row>
    <row r="29" spans="1:17">
      <c r="A29" s="33" t="s">
        <v>71</v>
      </c>
      <c r="B29" s="197">
        <f>PPCL_NG!I29+PPCL_Spot!I29+GT_NG!I29+GT_Spot!I29+Bawana_NG!I29+Bawana_RLNG!I29+Bawana_Spot!I29</f>
        <v>339.15</v>
      </c>
      <c r="C29" s="197">
        <f>PPCL_NG!P29+PPCL_Spot!P29+GT_NG!P29+GT_Spot!P29+Bawana_NG!P29+Bawana_RLNG!P29+Bawana_Spot!P29</f>
        <v>339.14508830183172</v>
      </c>
      <c r="D29" s="198">
        <f t="shared" si="0"/>
        <v>4.9116981682573169E-3</v>
      </c>
      <c r="E29" s="197">
        <f>PPCL_NG!J29+PPCL_Spot!J29+GT_NG!J29+GT_Spot!J29+Bawana_NG!J29+Bawana_RLNG!J29+Bawana_Spot!J29</f>
        <v>77</v>
      </c>
      <c r="F29" s="197">
        <f>PPCL_NG!Q29+PPCL_Spot!Q29+GT_NG!Q29+GT_Spot!Q29+Bawana_NG!Q29+Bawana_RLNG!Q29+Bawana_Spot!Q29</f>
        <v>76.998358023790416</v>
      </c>
      <c r="G29" s="198">
        <f t="shared" si="1"/>
        <v>1.6419762095836177E-3</v>
      </c>
      <c r="H29" s="197">
        <f>PPCL_NG!K29+PPCL_Spot!K29+GT_NG!K29+GT_Spot!K29+Bawana_NG!K29+Bawana_RLNG!K29+Bawana_Spot!K29</f>
        <v>14.84</v>
      </c>
      <c r="I29" s="197">
        <f>PPCL_NG!R29+PPCL_Spot!R29+GT_NG!R29+GT_Spot!R29+Bawana_NG!R29+Bawana_RLNG!R29+Bawana_Spot!R29</f>
        <v>14.839786907976356</v>
      </c>
      <c r="J29" s="198">
        <f t="shared" si="2"/>
        <v>2.1309202364427904E-4</v>
      </c>
      <c r="K29" s="197">
        <f>PPCL_NG!L29+PPCL_Spot!L29+GT_NG!L29+GT_Spot!L29+Bawana_NG!L29+Bawana_RLNG!L29+Bawana_Spot!L29</f>
        <v>65.06</v>
      </c>
      <c r="L29" s="197">
        <f>PPCL_NG!S29+PPCL_Spot!S29+GT_NG!S29+GT_Spot!S29+Bawana_NG!S29+Bawana_RLNG!S29+Bawana_Spot!S29</f>
        <v>65.059306721155963</v>
      </c>
      <c r="M29" s="198">
        <f t="shared" si="3"/>
        <v>6.9327884403946882E-4</v>
      </c>
      <c r="N29" s="197">
        <f>PPCL_NG!M29+PPCL_Spot!M29+GT_NG!M29+GT_Spot!M29+Bawana_NG!M29+Bawana_RLNG!M29+Bawana_Spot!M29</f>
        <v>108.61</v>
      </c>
      <c r="O29" s="197">
        <f>PPCL_NG!T29+PPCL_Spot!T29+GT_NG!T29+GT_Spot!T29+Bawana_NG!T29+Bawana_RLNG!T29+Bawana_Spot!T29</f>
        <v>108.60746004524557</v>
      </c>
      <c r="P29" s="198">
        <f t="shared" si="4"/>
        <v>2.5399547544253664E-3</v>
      </c>
      <c r="Q29" s="198">
        <f t="shared" si="5"/>
        <v>9.9999999999500488E-3</v>
      </c>
    </row>
    <row r="30" spans="1:17">
      <c r="A30" s="33" t="s">
        <v>72</v>
      </c>
      <c r="B30" s="197">
        <f>PPCL_NG!I30+PPCL_Spot!I30+GT_NG!I30+GT_Spot!I30+Bawana_NG!I30+Bawana_RLNG!I30+Bawana_Spot!I30</f>
        <v>339.15</v>
      </c>
      <c r="C30" s="197">
        <f>PPCL_NG!P30+PPCL_Spot!P30+GT_NG!P30+GT_Spot!P30+Bawana_NG!P30+Bawana_RLNG!P30+Bawana_Spot!P30</f>
        <v>339.15</v>
      </c>
      <c r="D30" s="198">
        <f t="shared" si="0"/>
        <v>0</v>
      </c>
      <c r="E30" s="197">
        <f>PPCL_NG!J30+PPCL_Spot!J30+GT_NG!J30+GT_Spot!J30+Bawana_NG!J30+Bawana_RLNG!J30+Bawana_Spot!J30</f>
        <v>78.509999999999991</v>
      </c>
      <c r="F30" s="197">
        <f>PPCL_NG!Q30+PPCL_Spot!Q30+GT_NG!Q30+GT_Spot!Q30+Bawana_NG!Q30+Bawana_RLNG!Q30+Bawana_Spot!Q30</f>
        <v>78.509999999999991</v>
      </c>
      <c r="G30" s="198">
        <f t="shared" si="1"/>
        <v>0</v>
      </c>
      <c r="H30" s="197">
        <f>PPCL_NG!K30+PPCL_Spot!K30+GT_NG!K30+GT_Spot!K30+Bawana_NG!K30+Bawana_RLNG!K30+Bawana_Spot!K30</f>
        <v>14.84</v>
      </c>
      <c r="I30" s="197">
        <f>PPCL_NG!R30+PPCL_Spot!R30+GT_NG!R30+GT_Spot!R30+Bawana_NG!R30+Bawana_RLNG!R30+Bawana_Spot!R30</f>
        <v>14.84</v>
      </c>
      <c r="J30" s="198">
        <f t="shared" si="2"/>
        <v>0</v>
      </c>
      <c r="K30" s="197">
        <f>PPCL_NG!L30+PPCL_Spot!L30+GT_NG!L30+GT_Spot!L30+Bawana_NG!L30+Bawana_RLNG!L30+Bawana_Spot!L30</f>
        <v>65.06</v>
      </c>
      <c r="L30" s="197">
        <f>PPCL_NG!S30+PPCL_Spot!S30+GT_NG!S30+GT_Spot!S30+Bawana_NG!S30+Bawana_RLNG!S30+Bawana_Spot!S30</f>
        <v>65.06</v>
      </c>
      <c r="M30" s="198">
        <f t="shared" si="3"/>
        <v>0</v>
      </c>
      <c r="N30" s="197">
        <f>PPCL_NG!M30+PPCL_Spot!M30+GT_NG!M30+GT_Spot!M30+Bawana_NG!M30+Bawana_RLNG!M30+Bawana_Spot!M30</f>
        <v>95.2</v>
      </c>
      <c r="O30" s="197">
        <f>PPCL_NG!T30+PPCL_Spot!T30+GT_NG!T30+GT_Spot!T30+Bawana_NG!T30+Bawana_RLNG!T30+Bawana_Spot!T30</f>
        <v>95.2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340.15</v>
      </c>
      <c r="C31" s="197">
        <f>PPCL_NG!P31+PPCL_Spot!P31+GT_NG!P31+GT_Spot!P31+Bawana_NG!P31+Bawana_RLNG!P31+Bawana_Spot!P31</f>
        <v>340.15</v>
      </c>
      <c r="D31" s="198">
        <f t="shared" si="0"/>
        <v>0</v>
      </c>
      <c r="E31" s="197">
        <f>PPCL_NG!J31+PPCL_Spot!J31+GT_NG!J31+GT_Spot!J31+Bawana_NG!J31+Bawana_RLNG!J31+Bawana_Spot!J31</f>
        <v>78.56</v>
      </c>
      <c r="F31" s="197">
        <f>PPCL_NG!Q31+PPCL_Spot!Q31+GT_NG!Q31+GT_Spot!Q31+Bawana_NG!Q31+Bawana_RLNG!Q31+Bawana_Spot!Q31</f>
        <v>78.56</v>
      </c>
      <c r="G31" s="198">
        <f t="shared" si="1"/>
        <v>0</v>
      </c>
      <c r="H31" s="197">
        <f>PPCL_NG!K31+PPCL_Spot!K31+GT_NG!K31+GT_Spot!K31+Bawana_NG!K31+Bawana_RLNG!K31+Bawana_Spot!K31</f>
        <v>14.84</v>
      </c>
      <c r="I31" s="197">
        <f>PPCL_NG!R31+PPCL_Spot!R31+GT_NG!R31+GT_Spot!R31+Bawana_NG!R31+Bawana_RLNG!R31+Bawana_Spot!R31</f>
        <v>14.84</v>
      </c>
      <c r="J31" s="198">
        <f t="shared" si="2"/>
        <v>0</v>
      </c>
      <c r="K31" s="197">
        <f>PPCL_NG!L31+PPCL_Spot!L31+GT_NG!L31+GT_Spot!L31+Bawana_NG!L31+Bawana_RLNG!L31+Bawana_Spot!L31</f>
        <v>64.930000000000007</v>
      </c>
      <c r="L31" s="197">
        <f>PPCL_NG!S31+PPCL_Spot!S31+GT_NG!S31+GT_Spot!S31+Bawana_NG!S31+Bawana_RLNG!S31+Bawana_Spot!S31</f>
        <v>64.930000000000007</v>
      </c>
      <c r="M31" s="198">
        <f t="shared" si="3"/>
        <v>0</v>
      </c>
      <c r="N31" s="197">
        <f>PPCL_NG!M31+PPCL_Spot!M31+GT_NG!M31+GT_Spot!M31+Bawana_NG!M31+Bawana_RLNG!M31+Bawana_Spot!M31</f>
        <v>95.259999999999991</v>
      </c>
      <c r="O31" s="197">
        <f>PPCL_NG!T31+PPCL_Spot!T31+GT_NG!T31+GT_Spot!T31+Bawana_NG!T31+Bawana_RLNG!T31+Bawana_Spot!T31</f>
        <v>95.259999999999991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340.15</v>
      </c>
      <c r="C32" s="197">
        <f>PPCL_NG!P32+PPCL_Spot!P32+GT_NG!P32+GT_Spot!P32+Bawana_NG!P32+Bawana_RLNG!P32+Bawana_Spot!P32</f>
        <v>340.15</v>
      </c>
      <c r="D32" s="198">
        <f t="shared" si="0"/>
        <v>0</v>
      </c>
      <c r="E32" s="197">
        <f>PPCL_NG!J32+PPCL_Spot!J32+GT_NG!J32+GT_Spot!J32+Bawana_NG!J32+Bawana_RLNG!J32+Bawana_Spot!J32</f>
        <v>78.56</v>
      </c>
      <c r="F32" s="197">
        <f>PPCL_NG!Q32+PPCL_Spot!Q32+GT_NG!Q32+GT_Spot!Q32+Bawana_NG!Q32+Bawana_RLNG!Q32+Bawana_Spot!Q32</f>
        <v>78.56</v>
      </c>
      <c r="G32" s="198">
        <f t="shared" si="1"/>
        <v>0</v>
      </c>
      <c r="H32" s="197">
        <f>PPCL_NG!K32+PPCL_Spot!K32+GT_NG!K32+GT_Spot!K32+Bawana_NG!K32+Bawana_RLNG!K32+Bawana_Spot!K32</f>
        <v>14.84</v>
      </c>
      <c r="I32" s="197">
        <f>PPCL_NG!R32+PPCL_Spot!R32+GT_NG!R32+GT_Spot!R32+Bawana_NG!R32+Bawana_RLNG!R32+Bawana_Spot!R32</f>
        <v>14.84</v>
      </c>
      <c r="J32" s="198">
        <f t="shared" si="2"/>
        <v>0</v>
      </c>
      <c r="K32" s="197">
        <f>PPCL_NG!L32+PPCL_Spot!L32+GT_NG!L32+GT_Spot!L32+Bawana_NG!L32+Bawana_RLNG!L32+Bawana_Spot!L32</f>
        <v>64.930000000000007</v>
      </c>
      <c r="L32" s="197">
        <f>PPCL_NG!S32+PPCL_Spot!S32+GT_NG!S32+GT_Spot!S32+Bawana_NG!S32+Bawana_RLNG!S32+Bawana_Spot!S32</f>
        <v>64.930000000000007</v>
      </c>
      <c r="M32" s="198">
        <f t="shared" si="3"/>
        <v>0</v>
      </c>
      <c r="N32" s="197">
        <f>PPCL_NG!M32+PPCL_Spot!M32+GT_NG!M32+GT_Spot!M32+Bawana_NG!M32+Bawana_RLNG!M32+Bawana_Spot!M32</f>
        <v>95.259999999999991</v>
      </c>
      <c r="O32" s="197">
        <f>PPCL_NG!T32+PPCL_Spot!T32+GT_NG!T32+GT_Spot!T32+Bawana_NG!T32+Bawana_RLNG!T32+Bawana_Spot!T32</f>
        <v>95.259999999999991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340.15</v>
      </c>
      <c r="C33" s="197">
        <f>PPCL_NG!P33+PPCL_Spot!P33+GT_NG!P33+GT_Spot!P33+Bawana_NG!P33+Bawana_RLNG!P33+Bawana_Spot!P33</f>
        <v>340.15</v>
      </c>
      <c r="D33" s="198">
        <f t="shared" si="0"/>
        <v>0</v>
      </c>
      <c r="E33" s="197">
        <f>PPCL_NG!J33+PPCL_Spot!J33+GT_NG!J33+GT_Spot!J33+Bawana_NG!J33+Bawana_RLNG!J33+Bawana_Spot!J33</f>
        <v>78.56</v>
      </c>
      <c r="F33" s="197">
        <f>PPCL_NG!Q33+PPCL_Spot!Q33+GT_NG!Q33+GT_Spot!Q33+Bawana_NG!Q33+Bawana_RLNG!Q33+Bawana_Spot!Q33</f>
        <v>78.56</v>
      </c>
      <c r="G33" s="198">
        <f t="shared" si="1"/>
        <v>0</v>
      </c>
      <c r="H33" s="197">
        <f>PPCL_NG!K33+PPCL_Spot!K33+GT_NG!K33+GT_Spot!K33+Bawana_NG!K33+Bawana_RLNG!K33+Bawana_Spot!K33</f>
        <v>14.84</v>
      </c>
      <c r="I33" s="197">
        <f>PPCL_NG!R33+PPCL_Spot!R33+GT_NG!R33+GT_Spot!R33+Bawana_NG!R33+Bawana_RLNG!R33+Bawana_Spot!R33</f>
        <v>14.84</v>
      </c>
      <c r="J33" s="198">
        <f t="shared" si="2"/>
        <v>0</v>
      </c>
      <c r="K33" s="197">
        <f>PPCL_NG!L33+PPCL_Spot!L33+GT_NG!L33+GT_Spot!L33+Bawana_NG!L33+Bawana_RLNG!L33+Bawana_Spot!L33</f>
        <v>64.930000000000007</v>
      </c>
      <c r="L33" s="197">
        <f>PPCL_NG!S33+PPCL_Spot!S33+GT_NG!S33+GT_Spot!S33+Bawana_NG!S33+Bawana_RLNG!S33+Bawana_Spot!S33</f>
        <v>64.930000000000007</v>
      </c>
      <c r="M33" s="198">
        <f t="shared" si="3"/>
        <v>0</v>
      </c>
      <c r="N33" s="197">
        <f>PPCL_NG!M33+PPCL_Spot!M33+GT_NG!M33+GT_Spot!M33+Bawana_NG!M33+Bawana_RLNG!M33+Bawana_Spot!M33</f>
        <v>95.259999999999991</v>
      </c>
      <c r="O33" s="197">
        <f>PPCL_NG!T33+PPCL_Spot!T33+GT_NG!T33+GT_Spot!T33+Bawana_NG!T33+Bawana_RLNG!T33+Bawana_Spot!T33</f>
        <v>95.259999999999991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340.15</v>
      </c>
      <c r="C34" s="197">
        <f>PPCL_NG!P34+PPCL_Spot!P34+GT_NG!P34+GT_Spot!P34+Bawana_NG!P34+Bawana_RLNG!P34+Bawana_Spot!P34</f>
        <v>340.15</v>
      </c>
      <c r="D34" s="198">
        <f t="shared" si="0"/>
        <v>0</v>
      </c>
      <c r="E34" s="197">
        <f>PPCL_NG!J34+PPCL_Spot!J34+GT_NG!J34+GT_Spot!J34+Bawana_NG!J34+Bawana_RLNG!J34+Bawana_Spot!J34</f>
        <v>78.56</v>
      </c>
      <c r="F34" s="197">
        <f>PPCL_NG!Q34+PPCL_Spot!Q34+GT_NG!Q34+GT_Spot!Q34+Bawana_NG!Q34+Bawana_RLNG!Q34+Bawana_Spot!Q34</f>
        <v>78.56</v>
      </c>
      <c r="G34" s="198">
        <f t="shared" si="1"/>
        <v>0</v>
      </c>
      <c r="H34" s="197">
        <f>PPCL_NG!K34+PPCL_Spot!K34+GT_NG!K34+GT_Spot!K34+Bawana_NG!K34+Bawana_RLNG!K34+Bawana_Spot!K34</f>
        <v>14.84</v>
      </c>
      <c r="I34" s="197">
        <f>PPCL_NG!R34+PPCL_Spot!R34+GT_NG!R34+GT_Spot!R34+Bawana_NG!R34+Bawana_RLNG!R34+Bawana_Spot!R34</f>
        <v>14.84</v>
      </c>
      <c r="J34" s="198">
        <f t="shared" si="2"/>
        <v>0</v>
      </c>
      <c r="K34" s="197">
        <f>PPCL_NG!L34+PPCL_Spot!L34+GT_NG!L34+GT_Spot!L34+Bawana_NG!L34+Bawana_RLNG!L34+Bawana_Spot!L34</f>
        <v>64.930000000000007</v>
      </c>
      <c r="L34" s="197">
        <f>PPCL_NG!S34+PPCL_Spot!S34+GT_NG!S34+GT_Spot!S34+Bawana_NG!S34+Bawana_RLNG!S34+Bawana_Spot!S34</f>
        <v>64.930000000000007</v>
      </c>
      <c r="M34" s="198">
        <f t="shared" si="3"/>
        <v>0</v>
      </c>
      <c r="N34" s="197">
        <f>PPCL_NG!M34+PPCL_Spot!M34+GT_NG!M34+GT_Spot!M34+Bawana_NG!M34+Bawana_RLNG!M34+Bawana_Spot!M34</f>
        <v>95.259999999999991</v>
      </c>
      <c r="O34" s="197">
        <f>PPCL_NG!T34+PPCL_Spot!T34+GT_NG!T34+GT_Spot!T34+Bawana_NG!T34+Bawana_RLNG!T34+Bawana_Spot!T34</f>
        <v>95.259999999999991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340.15</v>
      </c>
      <c r="C35" s="197">
        <f>PPCL_NG!P35+PPCL_Spot!P35+GT_NG!P35+GT_Spot!P35+Bawana_NG!P35+Bawana_RLNG!P35+Bawana_Spot!P35</f>
        <v>340.15</v>
      </c>
      <c r="D35" s="198">
        <f t="shared" si="0"/>
        <v>0</v>
      </c>
      <c r="E35" s="197">
        <f>PPCL_NG!J35+PPCL_Spot!J35+GT_NG!J35+GT_Spot!J35+Bawana_NG!J35+Bawana_RLNG!J35+Bawana_Spot!J35</f>
        <v>78.56</v>
      </c>
      <c r="F35" s="197">
        <f>PPCL_NG!Q35+PPCL_Spot!Q35+GT_NG!Q35+GT_Spot!Q35+Bawana_NG!Q35+Bawana_RLNG!Q35+Bawana_Spot!Q35</f>
        <v>78.56</v>
      </c>
      <c r="G35" s="198">
        <f t="shared" si="1"/>
        <v>0</v>
      </c>
      <c r="H35" s="197">
        <f>PPCL_NG!K35+PPCL_Spot!K35+GT_NG!K35+GT_Spot!K35+Bawana_NG!K35+Bawana_RLNG!K35+Bawana_Spot!K35</f>
        <v>14.84</v>
      </c>
      <c r="I35" s="197">
        <f>PPCL_NG!R35+PPCL_Spot!R35+GT_NG!R35+GT_Spot!R35+Bawana_NG!R35+Bawana_RLNG!R35+Bawana_Spot!R35</f>
        <v>14.84</v>
      </c>
      <c r="J35" s="198">
        <f t="shared" si="2"/>
        <v>0</v>
      </c>
      <c r="K35" s="197">
        <f>PPCL_NG!L35+PPCL_Spot!L35+GT_NG!L35+GT_Spot!L35+Bawana_NG!L35+Bawana_RLNG!L35+Bawana_Spot!L35</f>
        <v>64.930000000000007</v>
      </c>
      <c r="L35" s="197">
        <f>PPCL_NG!S35+PPCL_Spot!S35+GT_NG!S35+GT_Spot!S35+Bawana_NG!S35+Bawana_RLNG!S35+Bawana_Spot!S35</f>
        <v>64.930000000000007</v>
      </c>
      <c r="M35" s="198">
        <f t="shared" si="3"/>
        <v>0</v>
      </c>
      <c r="N35" s="197">
        <f>PPCL_NG!M35+PPCL_Spot!M35+GT_NG!M35+GT_Spot!M35+Bawana_NG!M35+Bawana_RLNG!M35+Bawana_Spot!M35</f>
        <v>95.259999999999991</v>
      </c>
      <c r="O35" s="197">
        <f>PPCL_NG!T35+PPCL_Spot!T35+GT_NG!T35+GT_Spot!T35+Bawana_NG!T35+Bawana_RLNG!T35+Bawana_Spot!T35</f>
        <v>95.259999999999991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340.15</v>
      </c>
      <c r="C36" s="197">
        <f>PPCL_NG!P36+PPCL_Spot!P36+GT_NG!P36+GT_Spot!P36+Bawana_NG!P36+Bawana_RLNG!P36+Bawana_Spot!P36</f>
        <v>340.15</v>
      </c>
      <c r="D36" s="198">
        <f t="shared" si="0"/>
        <v>0</v>
      </c>
      <c r="E36" s="197">
        <f>PPCL_NG!J36+PPCL_Spot!J36+GT_NG!J36+GT_Spot!J36+Bawana_NG!J36+Bawana_RLNG!J36+Bawana_Spot!J36</f>
        <v>78.56</v>
      </c>
      <c r="F36" s="197">
        <f>PPCL_NG!Q36+PPCL_Spot!Q36+GT_NG!Q36+GT_Spot!Q36+Bawana_NG!Q36+Bawana_RLNG!Q36+Bawana_Spot!Q36</f>
        <v>78.56</v>
      </c>
      <c r="G36" s="198">
        <f t="shared" si="1"/>
        <v>0</v>
      </c>
      <c r="H36" s="197">
        <f>PPCL_NG!K36+PPCL_Spot!K36+GT_NG!K36+GT_Spot!K36+Bawana_NG!K36+Bawana_RLNG!K36+Bawana_Spot!K36</f>
        <v>14.84</v>
      </c>
      <c r="I36" s="197">
        <f>PPCL_NG!R36+PPCL_Spot!R36+GT_NG!R36+GT_Spot!R36+Bawana_NG!R36+Bawana_RLNG!R36+Bawana_Spot!R36</f>
        <v>14.84</v>
      </c>
      <c r="J36" s="198">
        <f t="shared" si="2"/>
        <v>0</v>
      </c>
      <c r="K36" s="197">
        <f>PPCL_NG!L36+PPCL_Spot!L36+GT_NG!L36+GT_Spot!L36+Bawana_NG!L36+Bawana_RLNG!L36+Bawana_Spot!L36</f>
        <v>64.930000000000007</v>
      </c>
      <c r="L36" s="197">
        <f>PPCL_NG!S36+PPCL_Spot!S36+GT_NG!S36+GT_Spot!S36+Bawana_NG!S36+Bawana_RLNG!S36+Bawana_Spot!S36</f>
        <v>64.930000000000007</v>
      </c>
      <c r="M36" s="198">
        <f t="shared" si="3"/>
        <v>0</v>
      </c>
      <c r="N36" s="197">
        <f>PPCL_NG!M36+PPCL_Spot!M36+GT_NG!M36+GT_Spot!M36+Bawana_NG!M36+Bawana_RLNG!M36+Bawana_Spot!M36</f>
        <v>95.259999999999991</v>
      </c>
      <c r="O36" s="197">
        <f>PPCL_NG!T36+PPCL_Spot!T36+GT_NG!T36+GT_Spot!T36+Bawana_NG!T36+Bawana_RLNG!T36+Bawana_Spot!T36</f>
        <v>95.259999999999991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340.15</v>
      </c>
      <c r="C37" s="197">
        <f>PPCL_NG!P37+PPCL_Spot!P37+GT_NG!P37+GT_Spot!P37+Bawana_NG!P37+Bawana_RLNG!P37+Bawana_Spot!P37</f>
        <v>340.15000000000003</v>
      </c>
      <c r="D37" s="198">
        <f t="shared" si="0"/>
        <v>0</v>
      </c>
      <c r="E37" s="197">
        <f>PPCL_NG!J37+PPCL_Spot!J37+GT_NG!J37+GT_Spot!J37+Bawana_NG!J37+Bawana_RLNG!J37+Bawana_Spot!J37</f>
        <v>80.2</v>
      </c>
      <c r="F37" s="197">
        <f>PPCL_NG!Q37+PPCL_Spot!Q37+GT_NG!Q37+GT_Spot!Q37+Bawana_NG!Q37+Bawana_RLNG!Q37+Bawana_Spot!Q37</f>
        <v>80.200000000000017</v>
      </c>
      <c r="G37" s="198">
        <f t="shared" si="1"/>
        <v>0</v>
      </c>
      <c r="H37" s="197">
        <f>PPCL_NG!K37+PPCL_Spot!K37+GT_NG!K37+GT_Spot!K37+Bawana_NG!K37+Bawana_RLNG!K37+Bawana_Spot!K37</f>
        <v>14.84</v>
      </c>
      <c r="I37" s="197">
        <f>PPCL_NG!R37+PPCL_Spot!R37+GT_NG!R37+GT_Spot!R37+Bawana_NG!R37+Bawana_RLNG!R37+Bawana_Spot!R37</f>
        <v>14.84</v>
      </c>
      <c r="J37" s="198">
        <f t="shared" si="2"/>
        <v>0</v>
      </c>
      <c r="K37" s="197">
        <f>PPCL_NG!L37+PPCL_Spot!L37+GT_NG!L37+GT_Spot!L37+Bawana_NG!L37+Bawana_RLNG!L37+Bawana_Spot!L37</f>
        <v>65.599999999999994</v>
      </c>
      <c r="L37" s="197">
        <f>PPCL_NG!S37+PPCL_Spot!S37+GT_NG!S37+GT_Spot!S37+Bawana_NG!S37+Bawana_RLNG!S37+Bawana_Spot!S37</f>
        <v>65.600000000000009</v>
      </c>
      <c r="M37" s="198">
        <f t="shared" si="3"/>
        <v>0</v>
      </c>
      <c r="N37" s="197">
        <f>PPCL_NG!M37+PPCL_Spot!M37+GT_NG!M37+GT_Spot!M37+Bawana_NG!M37+Bawana_RLNG!M37+Bawana_Spot!M37</f>
        <v>97.25</v>
      </c>
      <c r="O37" s="197">
        <f>PPCL_NG!T37+PPCL_Spot!T37+GT_NG!T37+GT_Spot!T37+Bawana_NG!T37+Bawana_RLNG!T37+Bawana_Spot!T37</f>
        <v>97.250000000000014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340.15</v>
      </c>
      <c r="C38" s="197">
        <f>PPCL_NG!P38+PPCL_Spot!P38+GT_NG!P38+GT_Spot!P38+Bawana_NG!P38+Bawana_RLNG!P38+Bawana_Spot!P38</f>
        <v>340.15000000000003</v>
      </c>
      <c r="D38" s="198">
        <f t="shared" si="0"/>
        <v>0</v>
      </c>
      <c r="E38" s="197">
        <f>PPCL_NG!J38+PPCL_Spot!J38+GT_NG!J38+GT_Spot!J38+Bawana_NG!J38+Bawana_RLNG!J38+Bawana_Spot!J38</f>
        <v>80.2</v>
      </c>
      <c r="F38" s="197">
        <f>PPCL_NG!Q38+PPCL_Spot!Q38+GT_NG!Q38+GT_Spot!Q38+Bawana_NG!Q38+Bawana_RLNG!Q38+Bawana_Spot!Q38</f>
        <v>80.200000000000017</v>
      </c>
      <c r="G38" s="198">
        <f t="shared" si="1"/>
        <v>0</v>
      </c>
      <c r="H38" s="197">
        <f>PPCL_NG!K38+PPCL_Spot!K38+GT_NG!K38+GT_Spot!K38+Bawana_NG!K38+Bawana_RLNG!K38+Bawana_Spot!K38</f>
        <v>14.84</v>
      </c>
      <c r="I38" s="197">
        <f>PPCL_NG!R38+PPCL_Spot!R38+GT_NG!R38+GT_Spot!R38+Bawana_NG!R38+Bawana_RLNG!R38+Bawana_Spot!R38</f>
        <v>14.84</v>
      </c>
      <c r="J38" s="198">
        <f t="shared" si="2"/>
        <v>0</v>
      </c>
      <c r="K38" s="197">
        <f>PPCL_NG!L38+PPCL_Spot!L38+GT_NG!L38+GT_Spot!L38+Bawana_NG!L38+Bawana_RLNG!L38+Bawana_Spot!L38</f>
        <v>65.599999999999994</v>
      </c>
      <c r="L38" s="197">
        <f>PPCL_NG!S38+PPCL_Spot!S38+GT_NG!S38+GT_Spot!S38+Bawana_NG!S38+Bawana_RLNG!S38+Bawana_Spot!S38</f>
        <v>65.600000000000009</v>
      </c>
      <c r="M38" s="198">
        <f t="shared" si="3"/>
        <v>0</v>
      </c>
      <c r="N38" s="197">
        <f>PPCL_NG!M38+PPCL_Spot!M38+GT_NG!M38+GT_Spot!M38+Bawana_NG!M38+Bawana_RLNG!M38+Bawana_Spot!M38</f>
        <v>97.25</v>
      </c>
      <c r="O38" s="197">
        <f>PPCL_NG!T38+PPCL_Spot!T38+GT_NG!T38+GT_Spot!T38+Bawana_NG!T38+Bawana_RLNG!T38+Bawana_Spot!T38</f>
        <v>97.250000000000014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338.15</v>
      </c>
      <c r="C39" s="197">
        <f>PPCL_NG!P39+PPCL_Spot!P39+GT_NG!P39+GT_Spot!P39+Bawana_NG!P39+Bawana_RLNG!P39+Bawana_Spot!P39</f>
        <v>338.0377848101266</v>
      </c>
      <c r="D39" s="198">
        <f t="shared" si="0"/>
        <v>0.11221518987338186</v>
      </c>
      <c r="E39" s="197">
        <f>PPCL_NG!J39+PPCL_Spot!J39+GT_NG!J39+GT_Spot!J39+Bawana_NG!J39+Bawana_RLNG!J39+Bawana_Spot!J39</f>
        <v>80.2</v>
      </c>
      <c r="F39" s="197">
        <f>PPCL_NG!Q39+PPCL_Spot!Q39+GT_NG!Q39+GT_Spot!Q39+Bawana_NG!Q39+Bawana_RLNG!Q39+Bawana_Spot!Q39</f>
        <v>80.124050632911406</v>
      </c>
      <c r="G39" s="198">
        <f t="shared" si="1"/>
        <v>7.5949367088597342E-2</v>
      </c>
      <c r="H39" s="197">
        <f>PPCL_NG!K39+PPCL_Spot!K39+GT_NG!K39+GT_Spot!K39+Bawana_NG!K39+Bawana_RLNG!K39+Bawana_Spot!K39</f>
        <v>14.84</v>
      </c>
      <c r="I39" s="197">
        <f>PPCL_NG!R39+PPCL_Spot!R39+GT_NG!R39+GT_Spot!R39+Bawana_NG!R39+Bawana_RLNG!R39+Bawana_Spot!R39</f>
        <v>14.84</v>
      </c>
      <c r="J39" s="198">
        <f t="shared" si="2"/>
        <v>0</v>
      </c>
      <c r="K39" s="197">
        <f>PPCL_NG!L39+PPCL_Spot!L39+GT_NG!L39+GT_Spot!L39+Bawana_NG!L39+Bawana_RLNG!L39+Bawana_Spot!L39</f>
        <v>65.599999999999994</v>
      </c>
      <c r="L39" s="197">
        <f>PPCL_NG!S39+PPCL_Spot!S39+GT_NG!S39+GT_Spot!S39+Bawana_NG!S39+Bawana_RLNG!S39+Bawana_Spot!S39</f>
        <v>65.583101265822791</v>
      </c>
      <c r="M39" s="198">
        <f t="shared" si="3"/>
        <v>1.6898734177203778E-2</v>
      </c>
      <c r="N39" s="197">
        <f>PPCL_NG!M39+PPCL_Spot!M39+GT_NG!M39+GT_Spot!M39+Bawana_NG!M39+Bawana_RLNG!M39+Bawana_Spot!M39</f>
        <v>97.25</v>
      </c>
      <c r="O39" s="197">
        <f>PPCL_NG!T39+PPCL_Spot!T39+GT_NG!T39+GT_Spot!T39+Bawana_NG!T39+Bawana_RLNG!T39+Bawana_Spot!T39</f>
        <v>97.155063291139257</v>
      </c>
      <c r="P39" s="198">
        <f t="shared" si="4"/>
        <v>9.4936708860743124E-2</v>
      </c>
      <c r="Q39" s="198">
        <f t="shared" si="5"/>
        <v>0.2999999999999261</v>
      </c>
    </row>
    <row r="40" spans="1:17">
      <c r="A40" s="33" t="s">
        <v>82</v>
      </c>
      <c r="B40" s="197">
        <f>PPCL_NG!I40+PPCL_Spot!I40+GT_NG!I40+GT_Spot!I40+Bawana_NG!I40+Bawana_RLNG!I40+Bawana_Spot!I40</f>
        <v>338.15</v>
      </c>
      <c r="C40" s="197">
        <f>PPCL_NG!P40+PPCL_Spot!P40+GT_NG!P40+GT_Spot!P40+Bawana_NG!P40+Bawana_RLNG!P40+Bawana_Spot!P40</f>
        <v>338.0377848101266</v>
      </c>
      <c r="D40" s="198">
        <f t="shared" si="0"/>
        <v>0.11221518987338186</v>
      </c>
      <c r="E40" s="197">
        <f>PPCL_NG!J40+PPCL_Spot!J40+GT_NG!J40+GT_Spot!J40+Bawana_NG!J40+Bawana_RLNG!J40+Bawana_Spot!J40</f>
        <v>80.2</v>
      </c>
      <c r="F40" s="197">
        <f>PPCL_NG!Q40+PPCL_Spot!Q40+GT_NG!Q40+GT_Spot!Q40+Bawana_NG!Q40+Bawana_RLNG!Q40+Bawana_Spot!Q40</f>
        <v>80.124050632911406</v>
      </c>
      <c r="G40" s="198">
        <f t="shared" si="1"/>
        <v>7.5949367088597342E-2</v>
      </c>
      <c r="H40" s="197">
        <f>PPCL_NG!K40+PPCL_Spot!K40+GT_NG!K40+GT_Spot!K40+Bawana_NG!K40+Bawana_RLNG!K40+Bawana_Spot!K40</f>
        <v>14.84</v>
      </c>
      <c r="I40" s="197">
        <f>PPCL_NG!R40+PPCL_Spot!R40+GT_NG!R40+GT_Spot!R40+Bawana_NG!R40+Bawana_RLNG!R40+Bawana_Spot!R40</f>
        <v>14.84</v>
      </c>
      <c r="J40" s="198">
        <f t="shared" si="2"/>
        <v>0</v>
      </c>
      <c r="K40" s="197">
        <f>PPCL_NG!L40+PPCL_Spot!L40+GT_NG!L40+GT_Spot!L40+Bawana_NG!L40+Bawana_RLNG!L40+Bawana_Spot!L40</f>
        <v>65.599999999999994</v>
      </c>
      <c r="L40" s="197">
        <f>PPCL_NG!S40+PPCL_Spot!S40+GT_NG!S40+GT_Spot!S40+Bawana_NG!S40+Bawana_RLNG!S40+Bawana_Spot!S40</f>
        <v>65.583101265822791</v>
      </c>
      <c r="M40" s="198">
        <f t="shared" si="3"/>
        <v>1.6898734177203778E-2</v>
      </c>
      <c r="N40" s="197">
        <f>PPCL_NG!M40+PPCL_Spot!M40+GT_NG!M40+GT_Spot!M40+Bawana_NG!M40+Bawana_RLNG!M40+Bawana_Spot!M40</f>
        <v>97.25</v>
      </c>
      <c r="O40" s="197">
        <f>PPCL_NG!T40+PPCL_Spot!T40+GT_NG!T40+GT_Spot!T40+Bawana_NG!T40+Bawana_RLNG!T40+Bawana_Spot!T40</f>
        <v>97.155063291139257</v>
      </c>
      <c r="P40" s="198">
        <f t="shared" si="4"/>
        <v>9.4936708860743124E-2</v>
      </c>
      <c r="Q40" s="198">
        <f t="shared" si="5"/>
        <v>0.2999999999999261</v>
      </c>
    </row>
    <row r="41" spans="1:17">
      <c r="A41" s="33" t="s">
        <v>83</v>
      </c>
      <c r="B41" s="197">
        <f>PPCL_NG!I41+PPCL_Spot!I41+GT_NG!I41+GT_Spot!I41+Bawana_NG!I41+Bawana_RLNG!I41+Bawana_Spot!I41</f>
        <v>338.15</v>
      </c>
      <c r="C41" s="197">
        <f>PPCL_NG!P41+PPCL_Spot!P41+GT_NG!P41+GT_Spot!P41+Bawana_NG!P41+Bawana_RLNG!P41+Bawana_Spot!P41</f>
        <v>338.0377848101266</v>
      </c>
      <c r="D41" s="198">
        <f t="shared" si="0"/>
        <v>0.11221518987338186</v>
      </c>
      <c r="E41" s="197">
        <f>PPCL_NG!J41+PPCL_Spot!J41+GT_NG!J41+GT_Spot!J41+Bawana_NG!J41+Bawana_RLNG!J41+Bawana_Spot!J41</f>
        <v>80.2</v>
      </c>
      <c r="F41" s="197">
        <f>PPCL_NG!Q41+PPCL_Spot!Q41+GT_NG!Q41+GT_Spot!Q41+Bawana_NG!Q41+Bawana_RLNG!Q41+Bawana_Spot!Q41</f>
        <v>80.124050632911406</v>
      </c>
      <c r="G41" s="198">
        <f t="shared" si="1"/>
        <v>7.5949367088597342E-2</v>
      </c>
      <c r="H41" s="197">
        <f>PPCL_NG!K41+PPCL_Spot!K41+GT_NG!K41+GT_Spot!K41+Bawana_NG!K41+Bawana_RLNG!K41+Bawana_Spot!K41</f>
        <v>14.84</v>
      </c>
      <c r="I41" s="197">
        <f>PPCL_NG!R41+PPCL_Spot!R41+GT_NG!R41+GT_Spot!R41+Bawana_NG!R41+Bawana_RLNG!R41+Bawana_Spot!R41</f>
        <v>14.84</v>
      </c>
      <c r="J41" s="198">
        <f t="shared" si="2"/>
        <v>0</v>
      </c>
      <c r="K41" s="197">
        <f>PPCL_NG!L41+PPCL_Spot!L41+GT_NG!L41+GT_Spot!L41+Bawana_NG!L41+Bawana_RLNG!L41+Bawana_Spot!L41</f>
        <v>65.599999999999994</v>
      </c>
      <c r="L41" s="197">
        <f>PPCL_NG!S41+PPCL_Spot!S41+GT_NG!S41+GT_Spot!S41+Bawana_NG!S41+Bawana_RLNG!S41+Bawana_Spot!S41</f>
        <v>65.583101265822791</v>
      </c>
      <c r="M41" s="198">
        <f t="shared" si="3"/>
        <v>1.6898734177203778E-2</v>
      </c>
      <c r="N41" s="197">
        <f>PPCL_NG!M41+PPCL_Spot!M41+GT_NG!M41+GT_Spot!M41+Bawana_NG!M41+Bawana_RLNG!M41+Bawana_Spot!M41</f>
        <v>97.25</v>
      </c>
      <c r="O41" s="197">
        <f>PPCL_NG!T41+PPCL_Spot!T41+GT_NG!T41+GT_Spot!T41+Bawana_NG!T41+Bawana_RLNG!T41+Bawana_Spot!T41</f>
        <v>97.155063291139257</v>
      </c>
      <c r="P41" s="198">
        <f t="shared" si="4"/>
        <v>9.4936708860743124E-2</v>
      </c>
      <c r="Q41" s="198">
        <f t="shared" si="5"/>
        <v>0.2999999999999261</v>
      </c>
    </row>
    <row r="42" spans="1:17">
      <c r="A42" s="33" t="s">
        <v>84</v>
      </c>
      <c r="B42" s="197">
        <f>PPCL_NG!I42+PPCL_Spot!I42+GT_NG!I42+GT_Spot!I42+Bawana_NG!I42+Bawana_RLNG!I42+Bawana_Spot!I42</f>
        <v>338.15</v>
      </c>
      <c r="C42" s="197">
        <f>PPCL_NG!P42+PPCL_Spot!P42+GT_NG!P42+GT_Spot!P42+Bawana_NG!P42+Bawana_RLNG!P42+Bawana_Spot!P42</f>
        <v>338.0377848101266</v>
      </c>
      <c r="D42" s="198">
        <f t="shared" si="0"/>
        <v>0.11221518987338186</v>
      </c>
      <c r="E42" s="197">
        <f>PPCL_NG!J42+PPCL_Spot!J42+GT_NG!J42+GT_Spot!J42+Bawana_NG!J42+Bawana_RLNG!J42+Bawana_Spot!J42</f>
        <v>80.2</v>
      </c>
      <c r="F42" s="197">
        <f>PPCL_NG!Q42+PPCL_Spot!Q42+GT_NG!Q42+GT_Spot!Q42+Bawana_NG!Q42+Bawana_RLNG!Q42+Bawana_Spot!Q42</f>
        <v>80.124050632911406</v>
      </c>
      <c r="G42" s="198">
        <f t="shared" si="1"/>
        <v>7.5949367088597342E-2</v>
      </c>
      <c r="H42" s="197">
        <f>PPCL_NG!K42+PPCL_Spot!K42+GT_NG!K42+GT_Spot!K42+Bawana_NG!K42+Bawana_RLNG!K42+Bawana_Spot!K42</f>
        <v>14.84</v>
      </c>
      <c r="I42" s="197">
        <f>PPCL_NG!R42+PPCL_Spot!R42+GT_NG!R42+GT_Spot!R42+Bawana_NG!R42+Bawana_RLNG!R42+Bawana_Spot!R42</f>
        <v>14.84</v>
      </c>
      <c r="J42" s="198">
        <f t="shared" si="2"/>
        <v>0</v>
      </c>
      <c r="K42" s="197">
        <f>PPCL_NG!L42+PPCL_Spot!L42+GT_NG!L42+GT_Spot!L42+Bawana_NG!L42+Bawana_RLNG!L42+Bawana_Spot!L42</f>
        <v>65.599999999999994</v>
      </c>
      <c r="L42" s="197">
        <f>PPCL_NG!S42+PPCL_Spot!S42+GT_NG!S42+GT_Spot!S42+Bawana_NG!S42+Bawana_RLNG!S42+Bawana_Spot!S42</f>
        <v>65.583101265822791</v>
      </c>
      <c r="M42" s="198">
        <f t="shared" si="3"/>
        <v>1.6898734177203778E-2</v>
      </c>
      <c r="N42" s="197">
        <f>PPCL_NG!M42+PPCL_Spot!M42+GT_NG!M42+GT_Spot!M42+Bawana_NG!M42+Bawana_RLNG!M42+Bawana_Spot!M42</f>
        <v>97.25</v>
      </c>
      <c r="O42" s="197">
        <f>PPCL_NG!T42+PPCL_Spot!T42+GT_NG!T42+GT_Spot!T42+Bawana_NG!T42+Bawana_RLNG!T42+Bawana_Spot!T42</f>
        <v>97.155063291139257</v>
      </c>
      <c r="P42" s="198">
        <f t="shared" si="4"/>
        <v>9.4936708860743124E-2</v>
      </c>
      <c r="Q42" s="198">
        <f t="shared" si="5"/>
        <v>0.2999999999999261</v>
      </c>
    </row>
    <row r="43" spans="1:17">
      <c r="A43" s="33" t="s">
        <v>85</v>
      </c>
      <c r="B43" s="197">
        <f>PPCL_NG!I43+PPCL_Spot!I43+GT_NG!I43+GT_Spot!I43+Bawana_NG!I43+Bawana_RLNG!I43+Bawana_Spot!I43</f>
        <v>347</v>
      </c>
      <c r="C43" s="197">
        <f>PPCL_NG!P43+PPCL_Spot!P43+GT_NG!P43+GT_Spot!P43+Bawana_NG!P43+Bawana_RLNG!P43+Bawana_Spot!P43</f>
        <v>347.11364934833068</v>
      </c>
      <c r="D43" s="198">
        <f t="shared" si="0"/>
        <v>-0.11364934833068219</v>
      </c>
      <c r="E43" s="197">
        <f>PPCL_NG!J43+PPCL_Spot!J43+GT_NG!J43+GT_Spot!J43+Bawana_NG!J43+Bawana_RLNG!J43+Bawana_Spot!J43</f>
        <v>85.42</v>
      </c>
      <c r="F43" s="197">
        <f>PPCL_NG!Q43+PPCL_Spot!Q43+GT_NG!Q43+GT_Spot!Q43+Bawana_NG!Q43+Bawana_RLNG!Q43+Bawana_Spot!Q43</f>
        <v>85.490157114800937</v>
      </c>
      <c r="G43" s="198">
        <f t="shared" si="1"/>
        <v>-7.0157114800935005E-2</v>
      </c>
      <c r="H43" s="197">
        <f>PPCL_NG!K43+PPCL_Spot!K43+GT_NG!K43+GT_Spot!K43+Bawana_NG!K43+Bawana_RLNG!K43+Bawana_Spot!K43</f>
        <v>14.72</v>
      </c>
      <c r="I43" s="197">
        <f>PPCL_NG!R43+PPCL_Spot!R43+GT_NG!R43+GT_Spot!R43+Bawana_NG!R43+Bawana_RLNG!R43+Bawana_Spot!R43</f>
        <v>14.720000000000002</v>
      </c>
      <c r="J43" s="198">
        <f t="shared" si="2"/>
        <v>0</v>
      </c>
      <c r="K43" s="197">
        <f>PPCL_NG!L43+PPCL_Spot!L43+GT_NG!L43+GT_Spot!L43+Bawana_NG!L43+Bawana_RLNG!L43+Bawana_Spot!L43</f>
        <v>66.210000000000008</v>
      </c>
      <c r="L43" s="197">
        <f>PPCL_NG!S43+PPCL_Spot!S43+GT_NG!S43+GT_Spot!S43+Bawana_NG!S43+Bawana_RLNG!S43+Bawana_Spot!S43</f>
        <v>66.226930905195502</v>
      </c>
      <c r="M43" s="198">
        <f t="shared" si="3"/>
        <v>-1.6930905195494006E-2</v>
      </c>
      <c r="N43" s="197">
        <f>PPCL_NG!M43+PPCL_Spot!M43+GT_NG!M43+GT_Spot!M43+Bawana_NG!M43+Bawana_RLNG!M43+Bawana_Spot!M43</f>
        <v>104.1</v>
      </c>
      <c r="O43" s="197">
        <f>PPCL_NG!T43+PPCL_Spot!T43+GT_NG!T43+GT_Spot!T43+Bawana_NG!T43+Bawana_RLNG!T43+Bawana_Spot!T43</f>
        <v>104.18926263167293</v>
      </c>
      <c r="P43" s="198">
        <f t="shared" si="4"/>
        <v>-8.9262631672937687E-2</v>
      </c>
      <c r="Q43" s="198">
        <f t="shared" si="5"/>
        <v>-0.29000000000004889</v>
      </c>
    </row>
    <row r="44" spans="1:17">
      <c r="A44" s="33" t="s">
        <v>86</v>
      </c>
      <c r="B44" s="197">
        <f>PPCL_NG!I44+PPCL_Spot!I44+GT_NG!I44+GT_Spot!I44+Bawana_NG!I44+Bawana_RLNG!I44+Bawana_Spot!I44</f>
        <v>347</v>
      </c>
      <c r="C44" s="197">
        <f>PPCL_NG!P44+PPCL_Spot!P44+GT_NG!P44+GT_Spot!P44+Bawana_NG!P44+Bawana_RLNG!P44+Bawana_Spot!P44</f>
        <v>347.11364934833068</v>
      </c>
      <c r="D44" s="198">
        <f t="shared" si="0"/>
        <v>-0.11364934833068219</v>
      </c>
      <c r="E44" s="197">
        <f>PPCL_NG!J44+PPCL_Spot!J44+GT_NG!J44+GT_Spot!J44+Bawana_NG!J44+Bawana_RLNG!J44+Bawana_Spot!J44</f>
        <v>85.42</v>
      </c>
      <c r="F44" s="197">
        <f>PPCL_NG!Q44+PPCL_Spot!Q44+GT_NG!Q44+GT_Spot!Q44+Bawana_NG!Q44+Bawana_RLNG!Q44+Bawana_Spot!Q44</f>
        <v>85.490157114800937</v>
      </c>
      <c r="G44" s="198">
        <f t="shared" si="1"/>
        <v>-7.0157114800935005E-2</v>
      </c>
      <c r="H44" s="197">
        <f>PPCL_NG!K44+PPCL_Spot!K44+GT_NG!K44+GT_Spot!K44+Bawana_NG!K44+Bawana_RLNG!K44+Bawana_Spot!K44</f>
        <v>14.72</v>
      </c>
      <c r="I44" s="197">
        <f>PPCL_NG!R44+PPCL_Spot!R44+GT_NG!R44+GT_Spot!R44+Bawana_NG!R44+Bawana_RLNG!R44+Bawana_Spot!R44</f>
        <v>14.720000000000002</v>
      </c>
      <c r="J44" s="198">
        <f t="shared" si="2"/>
        <v>0</v>
      </c>
      <c r="K44" s="197">
        <f>PPCL_NG!L44+PPCL_Spot!L44+GT_NG!L44+GT_Spot!L44+Bawana_NG!L44+Bawana_RLNG!L44+Bawana_Spot!L44</f>
        <v>66.210000000000008</v>
      </c>
      <c r="L44" s="197">
        <f>PPCL_NG!S44+PPCL_Spot!S44+GT_NG!S44+GT_Spot!S44+Bawana_NG!S44+Bawana_RLNG!S44+Bawana_Spot!S44</f>
        <v>66.226930905195502</v>
      </c>
      <c r="M44" s="198">
        <f t="shared" si="3"/>
        <v>-1.6930905195494006E-2</v>
      </c>
      <c r="N44" s="197">
        <f>PPCL_NG!M44+PPCL_Spot!M44+GT_NG!M44+GT_Spot!M44+Bawana_NG!M44+Bawana_RLNG!M44+Bawana_Spot!M44</f>
        <v>104.1</v>
      </c>
      <c r="O44" s="197">
        <f>PPCL_NG!T44+PPCL_Spot!T44+GT_NG!T44+GT_Spot!T44+Bawana_NG!T44+Bawana_RLNG!T44+Bawana_Spot!T44</f>
        <v>104.18926263167293</v>
      </c>
      <c r="P44" s="198">
        <f t="shared" si="4"/>
        <v>-8.9262631672937687E-2</v>
      </c>
      <c r="Q44" s="198">
        <f t="shared" si="5"/>
        <v>-0.29000000000004889</v>
      </c>
    </row>
    <row r="45" spans="1:17">
      <c r="A45" s="33" t="s">
        <v>87</v>
      </c>
      <c r="B45" s="197">
        <f>PPCL_NG!I45+PPCL_Spot!I45+GT_NG!I45+GT_Spot!I45+Bawana_NG!I45+Bawana_RLNG!I45+Bawana_Spot!I45</f>
        <v>347</v>
      </c>
      <c r="C45" s="197">
        <f>PPCL_NG!P45+PPCL_Spot!P45+GT_NG!P45+GT_Spot!P45+Bawana_NG!P45+Bawana_RLNG!P45+Bawana_Spot!P45</f>
        <v>347.11364934833068</v>
      </c>
      <c r="D45" s="198">
        <f t="shared" si="0"/>
        <v>-0.11364934833068219</v>
      </c>
      <c r="E45" s="197">
        <f>PPCL_NG!J45+PPCL_Spot!J45+GT_NG!J45+GT_Spot!J45+Bawana_NG!J45+Bawana_RLNG!J45+Bawana_Spot!J45</f>
        <v>85.42</v>
      </c>
      <c r="F45" s="197">
        <f>PPCL_NG!Q45+PPCL_Spot!Q45+GT_NG!Q45+GT_Spot!Q45+Bawana_NG!Q45+Bawana_RLNG!Q45+Bawana_Spot!Q45</f>
        <v>85.490157114800937</v>
      </c>
      <c r="G45" s="198">
        <f t="shared" si="1"/>
        <v>-7.0157114800935005E-2</v>
      </c>
      <c r="H45" s="197">
        <f>PPCL_NG!K45+PPCL_Spot!K45+GT_NG!K45+GT_Spot!K45+Bawana_NG!K45+Bawana_RLNG!K45+Bawana_Spot!K45</f>
        <v>14.72</v>
      </c>
      <c r="I45" s="197">
        <f>PPCL_NG!R45+PPCL_Spot!R45+GT_NG!R45+GT_Spot!R45+Bawana_NG!R45+Bawana_RLNG!R45+Bawana_Spot!R45</f>
        <v>14.720000000000002</v>
      </c>
      <c r="J45" s="198">
        <f t="shared" si="2"/>
        <v>0</v>
      </c>
      <c r="K45" s="197">
        <f>PPCL_NG!L45+PPCL_Spot!L45+GT_NG!L45+GT_Spot!L45+Bawana_NG!L45+Bawana_RLNG!L45+Bawana_Spot!L45</f>
        <v>66.210000000000008</v>
      </c>
      <c r="L45" s="197">
        <f>PPCL_NG!S45+PPCL_Spot!S45+GT_NG!S45+GT_Spot!S45+Bawana_NG!S45+Bawana_RLNG!S45+Bawana_Spot!S45</f>
        <v>66.226930905195502</v>
      </c>
      <c r="M45" s="198">
        <f t="shared" si="3"/>
        <v>-1.6930905195494006E-2</v>
      </c>
      <c r="N45" s="197">
        <f>PPCL_NG!M45+PPCL_Spot!M45+GT_NG!M45+GT_Spot!M45+Bawana_NG!M45+Bawana_RLNG!M45+Bawana_Spot!M45</f>
        <v>104.1</v>
      </c>
      <c r="O45" s="197">
        <f>PPCL_NG!T45+PPCL_Spot!T45+GT_NG!T45+GT_Spot!T45+Bawana_NG!T45+Bawana_RLNG!T45+Bawana_Spot!T45</f>
        <v>104.18926263167293</v>
      </c>
      <c r="P45" s="198">
        <f t="shared" si="4"/>
        <v>-8.9262631672937687E-2</v>
      </c>
      <c r="Q45" s="198">
        <f t="shared" si="5"/>
        <v>-0.29000000000004889</v>
      </c>
    </row>
    <row r="46" spans="1:17">
      <c r="A46" s="33" t="s">
        <v>88</v>
      </c>
      <c r="B46" s="197">
        <f>PPCL_NG!I46+PPCL_Spot!I46+GT_NG!I46+GT_Spot!I46+Bawana_NG!I46+Bawana_RLNG!I46+Bawana_Spot!I46</f>
        <v>347</v>
      </c>
      <c r="C46" s="197">
        <f>PPCL_NG!P46+PPCL_Spot!P46+GT_NG!P46+GT_Spot!P46+Bawana_NG!P46+Bawana_RLNG!P46+Bawana_Spot!P46</f>
        <v>347.11364934833068</v>
      </c>
      <c r="D46" s="198">
        <f t="shared" si="0"/>
        <v>-0.11364934833068219</v>
      </c>
      <c r="E46" s="197">
        <f>PPCL_NG!J46+PPCL_Spot!J46+GT_NG!J46+GT_Spot!J46+Bawana_NG!J46+Bawana_RLNG!J46+Bawana_Spot!J46</f>
        <v>85.42</v>
      </c>
      <c r="F46" s="197">
        <f>PPCL_NG!Q46+PPCL_Spot!Q46+GT_NG!Q46+GT_Spot!Q46+Bawana_NG!Q46+Bawana_RLNG!Q46+Bawana_Spot!Q46</f>
        <v>85.490157114800937</v>
      </c>
      <c r="G46" s="198">
        <f t="shared" si="1"/>
        <v>-7.0157114800935005E-2</v>
      </c>
      <c r="H46" s="197">
        <f>PPCL_NG!K46+PPCL_Spot!K46+GT_NG!K46+GT_Spot!K46+Bawana_NG!K46+Bawana_RLNG!K46+Bawana_Spot!K46</f>
        <v>14.72</v>
      </c>
      <c r="I46" s="197">
        <f>PPCL_NG!R46+PPCL_Spot!R46+GT_NG!R46+GT_Spot!R46+Bawana_NG!R46+Bawana_RLNG!R46+Bawana_Spot!R46</f>
        <v>14.720000000000002</v>
      </c>
      <c r="J46" s="198">
        <f t="shared" si="2"/>
        <v>0</v>
      </c>
      <c r="K46" s="197">
        <f>PPCL_NG!L46+PPCL_Spot!L46+GT_NG!L46+GT_Spot!L46+Bawana_NG!L46+Bawana_RLNG!L46+Bawana_Spot!L46</f>
        <v>66.210000000000008</v>
      </c>
      <c r="L46" s="197">
        <f>PPCL_NG!S46+PPCL_Spot!S46+GT_NG!S46+GT_Spot!S46+Bawana_NG!S46+Bawana_RLNG!S46+Bawana_Spot!S46</f>
        <v>66.226930905195502</v>
      </c>
      <c r="M46" s="198">
        <f t="shared" si="3"/>
        <v>-1.6930905195494006E-2</v>
      </c>
      <c r="N46" s="197">
        <f>PPCL_NG!M46+PPCL_Spot!M46+GT_NG!M46+GT_Spot!M46+Bawana_NG!M46+Bawana_RLNG!M46+Bawana_Spot!M46</f>
        <v>104.1</v>
      </c>
      <c r="O46" s="197">
        <f>PPCL_NG!T46+PPCL_Spot!T46+GT_NG!T46+GT_Spot!T46+Bawana_NG!T46+Bawana_RLNG!T46+Bawana_Spot!T46</f>
        <v>104.18926263167293</v>
      </c>
      <c r="P46" s="198">
        <f t="shared" si="4"/>
        <v>-8.9262631672937687E-2</v>
      </c>
      <c r="Q46" s="198">
        <f t="shared" si="5"/>
        <v>-0.29000000000004889</v>
      </c>
    </row>
    <row r="47" spans="1:17">
      <c r="A47" s="33" t="s">
        <v>89</v>
      </c>
      <c r="B47" s="197">
        <f>PPCL_NG!I47+PPCL_Spot!I47+GT_NG!I47+GT_Spot!I47+Bawana_NG!I47+Bawana_RLNG!I47+Bawana_Spot!I47</f>
        <v>347</v>
      </c>
      <c r="C47" s="197">
        <f>PPCL_NG!P47+PPCL_Spot!P47+GT_NG!P47+GT_Spot!P47+Bawana_NG!P47+Bawana_RLNG!P47+Bawana_Spot!P47</f>
        <v>347.11364934833068</v>
      </c>
      <c r="D47" s="198">
        <f t="shared" si="0"/>
        <v>-0.11364934833068219</v>
      </c>
      <c r="E47" s="197">
        <f>PPCL_NG!J47+PPCL_Spot!J47+GT_NG!J47+GT_Spot!J47+Bawana_NG!J47+Bawana_RLNG!J47+Bawana_Spot!J47</f>
        <v>85.42</v>
      </c>
      <c r="F47" s="197">
        <f>PPCL_NG!Q47+PPCL_Spot!Q47+GT_NG!Q47+GT_Spot!Q47+Bawana_NG!Q47+Bawana_RLNG!Q47+Bawana_Spot!Q47</f>
        <v>85.490157114800937</v>
      </c>
      <c r="G47" s="198">
        <f t="shared" si="1"/>
        <v>-7.0157114800935005E-2</v>
      </c>
      <c r="H47" s="197">
        <f>PPCL_NG!K47+PPCL_Spot!K47+GT_NG!K47+GT_Spot!K47+Bawana_NG!K47+Bawana_RLNG!K47+Bawana_Spot!K47</f>
        <v>14.72</v>
      </c>
      <c r="I47" s="197">
        <f>PPCL_NG!R47+PPCL_Spot!R47+GT_NG!R47+GT_Spot!R47+Bawana_NG!R47+Bawana_RLNG!R47+Bawana_Spot!R47</f>
        <v>14.720000000000002</v>
      </c>
      <c r="J47" s="198">
        <f t="shared" si="2"/>
        <v>0</v>
      </c>
      <c r="K47" s="197">
        <f>PPCL_NG!L47+PPCL_Spot!L47+GT_NG!L47+GT_Spot!L47+Bawana_NG!L47+Bawana_RLNG!L47+Bawana_Spot!L47</f>
        <v>66.210000000000008</v>
      </c>
      <c r="L47" s="197">
        <f>PPCL_NG!S47+PPCL_Spot!S47+GT_NG!S47+GT_Spot!S47+Bawana_NG!S47+Bawana_RLNG!S47+Bawana_Spot!S47</f>
        <v>66.226930905195502</v>
      </c>
      <c r="M47" s="198">
        <f t="shared" si="3"/>
        <v>-1.6930905195494006E-2</v>
      </c>
      <c r="N47" s="197">
        <f>PPCL_NG!M47+PPCL_Spot!M47+GT_NG!M47+GT_Spot!M47+Bawana_NG!M47+Bawana_RLNG!M47+Bawana_Spot!M47</f>
        <v>104.1</v>
      </c>
      <c r="O47" s="197">
        <f>PPCL_NG!T47+PPCL_Spot!T47+GT_NG!T47+GT_Spot!T47+Bawana_NG!T47+Bawana_RLNG!T47+Bawana_Spot!T47</f>
        <v>104.18926263167293</v>
      </c>
      <c r="P47" s="198">
        <f t="shared" si="4"/>
        <v>-8.9262631672937687E-2</v>
      </c>
      <c r="Q47" s="198">
        <f t="shared" si="5"/>
        <v>-0.29000000000004889</v>
      </c>
    </row>
    <row r="48" spans="1:17">
      <c r="A48" s="33" t="s">
        <v>90</v>
      </c>
      <c r="B48" s="197">
        <f>PPCL_NG!I48+PPCL_Spot!I48+GT_NG!I48+GT_Spot!I48+Bawana_NG!I48+Bawana_RLNG!I48+Bawana_Spot!I48</f>
        <v>347</v>
      </c>
      <c r="C48" s="197">
        <f>PPCL_NG!P48+PPCL_Spot!P48+GT_NG!P48+GT_Spot!P48+Bawana_NG!P48+Bawana_RLNG!P48+Bawana_Spot!P48</f>
        <v>347.11364934833068</v>
      </c>
      <c r="D48" s="198">
        <f t="shared" si="0"/>
        <v>-0.11364934833068219</v>
      </c>
      <c r="E48" s="197">
        <f>PPCL_NG!J48+PPCL_Spot!J48+GT_NG!J48+GT_Spot!J48+Bawana_NG!J48+Bawana_RLNG!J48+Bawana_Spot!J48</f>
        <v>85.42</v>
      </c>
      <c r="F48" s="197">
        <f>PPCL_NG!Q48+PPCL_Spot!Q48+GT_NG!Q48+GT_Spot!Q48+Bawana_NG!Q48+Bawana_RLNG!Q48+Bawana_Spot!Q48</f>
        <v>85.490157114800937</v>
      </c>
      <c r="G48" s="198">
        <f t="shared" si="1"/>
        <v>-7.0157114800935005E-2</v>
      </c>
      <c r="H48" s="197">
        <f>PPCL_NG!K48+PPCL_Spot!K48+GT_NG!K48+GT_Spot!K48+Bawana_NG!K48+Bawana_RLNG!K48+Bawana_Spot!K48</f>
        <v>14.72</v>
      </c>
      <c r="I48" s="197">
        <f>PPCL_NG!R48+PPCL_Spot!R48+GT_NG!R48+GT_Spot!R48+Bawana_NG!R48+Bawana_RLNG!R48+Bawana_Spot!R48</f>
        <v>14.720000000000002</v>
      </c>
      <c r="J48" s="198">
        <f t="shared" si="2"/>
        <v>0</v>
      </c>
      <c r="K48" s="197">
        <f>PPCL_NG!L48+PPCL_Spot!L48+GT_NG!L48+GT_Spot!L48+Bawana_NG!L48+Bawana_RLNG!L48+Bawana_Spot!L48</f>
        <v>66.210000000000008</v>
      </c>
      <c r="L48" s="197">
        <f>PPCL_NG!S48+PPCL_Spot!S48+GT_NG!S48+GT_Spot!S48+Bawana_NG!S48+Bawana_RLNG!S48+Bawana_Spot!S48</f>
        <v>66.226930905195502</v>
      </c>
      <c r="M48" s="198">
        <f t="shared" si="3"/>
        <v>-1.6930905195494006E-2</v>
      </c>
      <c r="N48" s="197">
        <f>PPCL_NG!M48+PPCL_Spot!M48+GT_NG!M48+GT_Spot!M48+Bawana_NG!M48+Bawana_RLNG!M48+Bawana_Spot!M48</f>
        <v>104.1</v>
      </c>
      <c r="O48" s="197">
        <f>PPCL_NG!T48+PPCL_Spot!T48+GT_NG!T48+GT_Spot!T48+Bawana_NG!T48+Bawana_RLNG!T48+Bawana_Spot!T48</f>
        <v>104.18926263167293</v>
      </c>
      <c r="P48" s="198">
        <f t="shared" si="4"/>
        <v>-8.9262631672937687E-2</v>
      </c>
      <c r="Q48" s="198">
        <f t="shared" si="5"/>
        <v>-0.29000000000004889</v>
      </c>
    </row>
    <row r="49" spans="1:17">
      <c r="A49" s="33" t="s">
        <v>91</v>
      </c>
      <c r="B49" s="197">
        <f>PPCL_NG!I49+PPCL_Spot!I49+GT_NG!I49+GT_Spot!I49+Bawana_NG!I49+Bawana_RLNG!I49+Bawana_Spot!I49</f>
        <v>347</v>
      </c>
      <c r="C49" s="197">
        <f>PPCL_NG!P49+PPCL_Spot!P49+GT_NG!P49+GT_Spot!P49+Bawana_NG!P49+Bawana_RLNG!P49+Bawana_Spot!P49</f>
        <v>347.11364934833068</v>
      </c>
      <c r="D49" s="198">
        <f t="shared" si="0"/>
        <v>-0.11364934833068219</v>
      </c>
      <c r="E49" s="197">
        <f>PPCL_NG!J49+PPCL_Spot!J49+GT_NG!J49+GT_Spot!J49+Bawana_NG!J49+Bawana_RLNG!J49+Bawana_Spot!J49</f>
        <v>85.42</v>
      </c>
      <c r="F49" s="197">
        <f>PPCL_NG!Q49+PPCL_Spot!Q49+GT_NG!Q49+GT_Spot!Q49+Bawana_NG!Q49+Bawana_RLNG!Q49+Bawana_Spot!Q49</f>
        <v>85.490157114800937</v>
      </c>
      <c r="G49" s="198">
        <f t="shared" si="1"/>
        <v>-7.0157114800935005E-2</v>
      </c>
      <c r="H49" s="197">
        <f>PPCL_NG!K49+PPCL_Spot!K49+GT_NG!K49+GT_Spot!K49+Bawana_NG!K49+Bawana_RLNG!K49+Bawana_Spot!K49</f>
        <v>14.72</v>
      </c>
      <c r="I49" s="197">
        <f>PPCL_NG!R49+PPCL_Spot!R49+GT_NG!R49+GT_Spot!R49+Bawana_NG!R49+Bawana_RLNG!R49+Bawana_Spot!R49</f>
        <v>14.720000000000002</v>
      </c>
      <c r="J49" s="198">
        <f t="shared" si="2"/>
        <v>0</v>
      </c>
      <c r="K49" s="197">
        <f>PPCL_NG!L49+PPCL_Spot!L49+GT_NG!L49+GT_Spot!L49+Bawana_NG!L49+Bawana_RLNG!L49+Bawana_Spot!L49</f>
        <v>66.210000000000008</v>
      </c>
      <c r="L49" s="197">
        <f>PPCL_NG!S49+PPCL_Spot!S49+GT_NG!S49+GT_Spot!S49+Bawana_NG!S49+Bawana_RLNG!S49+Bawana_Spot!S49</f>
        <v>66.226930905195502</v>
      </c>
      <c r="M49" s="198">
        <f t="shared" si="3"/>
        <v>-1.6930905195494006E-2</v>
      </c>
      <c r="N49" s="197">
        <f>PPCL_NG!M49+PPCL_Spot!M49+GT_NG!M49+GT_Spot!M49+Bawana_NG!M49+Bawana_RLNG!M49+Bawana_Spot!M49</f>
        <v>104.1</v>
      </c>
      <c r="O49" s="197">
        <f>PPCL_NG!T49+PPCL_Spot!T49+GT_NG!T49+GT_Spot!T49+Bawana_NG!T49+Bawana_RLNG!T49+Bawana_Spot!T49</f>
        <v>104.18926263167293</v>
      </c>
      <c r="P49" s="198">
        <f t="shared" si="4"/>
        <v>-8.9262631672937687E-2</v>
      </c>
      <c r="Q49" s="198">
        <f t="shared" si="5"/>
        <v>-0.29000000000004889</v>
      </c>
    </row>
    <row r="50" spans="1:17">
      <c r="A50" s="33" t="s">
        <v>92</v>
      </c>
      <c r="B50" s="197">
        <f>PPCL_NG!I50+PPCL_Spot!I50+GT_NG!I50+GT_Spot!I50+Bawana_NG!I50+Bawana_RLNG!I50+Bawana_Spot!I50</f>
        <v>347</v>
      </c>
      <c r="C50" s="197">
        <f>PPCL_NG!P50+PPCL_Spot!P50+GT_NG!P50+GT_Spot!P50+Bawana_NG!P50+Bawana_RLNG!P50+Bawana_Spot!P50</f>
        <v>347.11364934833068</v>
      </c>
      <c r="D50" s="198">
        <f t="shared" si="0"/>
        <v>-0.11364934833068219</v>
      </c>
      <c r="E50" s="197">
        <f>PPCL_NG!J50+PPCL_Spot!J50+GT_NG!J50+GT_Spot!J50+Bawana_NG!J50+Bawana_RLNG!J50+Bawana_Spot!J50</f>
        <v>85.42</v>
      </c>
      <c r="F50" s="197">
        <f>PPCL_NG!Q50+PPCL_Spot!Q50+GT_NG!Q50+GT_Spot!Q50+Bawana_NG!Q50+Bawana_RLNG!Q50+Bawana_Spot!Q50</f>
        <v>85.490157114800937</v>
      </c>
      <c r="G50" s="198">
        <f t="shared" si="1"/>
        <v>-7.0157114800935005E-2</v>
      </c>
      <c r="H50" s="197">
        <f>PPCL_NG!K50+PPCL_Spot!K50+GT_NG!K50+GT_Spot!K50+Bawana_NG!K50+Bawana_RLNG!K50+Bawana_Spot!K50</f>
        <v>14.72</v>
      </c>
      <c r="I50" s="197">
        <f>PPCL_NG!R50+PPCL_Spot!R50+GT_NG!R50+GT_Spot!R50+Bawana_NG!R50+Bawana_RLNG!R50+Bawana_Spot!R50</f>
        <v>14.720000000000002</v>
      </c>
      <c r="J50" s="198">
        <f t="shared" si="2"/>
        <v>0</v>
      </c>
      <c r="K50" s="197">
        <f>PPCL_NG!L50+PPCL_Spot!L50+GT_NG!L50+GT_Spot!L50+Bawana_NG!L50+Bawana_RLNG!L50+Bawana_Spot!L50</f>
        <v>66.210000000000008</v>
      </c>
      <c r="L50" s="197">
        <f>PPCL_NG!S50+PPCL_Spot!S50+GT_NG!S50+GT_Spot!S50+Bawana_NG!S50+Bawana_RLNG!S50+Bawana_Spot!S50</f>
        <v>66.226930905195502</v>
      </c>
      <c r="M50" s="198">
        <f t="shared" si="3"/>
        <v>-1.6930905195494006E-2</v>
      </c>
      <c r="N50" s="197">
        <f>PPCL_NG!M50+PPCL_Spot!M50+GT_NG!M50+GT_Spot!M50+Bawana_NG!M50+Bawana_RLNG!M50+Bawana_Spot!M50</f>
        <v>104.1</v>
      </c>
      <c r="O50" s="197">
        <f>PPCL_NG!T50+PPCL_Spot!T50+GT_NG!T50+GT_Spot!T50+Bawana_NG!T50+Bawana_RLNG!T50+Bawana_Spot!T50</f>
        <v>104.18926263167293</v>
      </c>
      <c r="P50" s="198">
        <f t="shared" si="4"/>
        <v>-8.9262631672937687E-2</v>
      </c>
      <c r="Q50" s="198">
        <f t="shared" si="5"/>
        <v>-0.29000000000004889</v>
      </c>
    </row>
    <row r="51" spans="1:17">
      <c r="A51" s="33" t="s">
        <v>93</v>
      </c>
      <c r="B51" s="197">
        <f>PPCL_NG!I51+PPCL_Spot!I51+GT_NG!I51+GT_Spot!I51+Bawana_NG!I51+Bawana_RLNG!I51+Bawana_Spot!I51</f>
        <v>345.56</v>
      </c>
      <c r="C51" s="197">
        <f>PPCL_NG!P51+PPCL_Spot!P51+GT_NG!P51+GT_Spot!P51+Bawana_NG!P51+Bawana_RLNG!P51+Bawana_Spot!P51</f>
        <v>345.67107616796949</v>
      </c>
      <c r="D51" s="198">
        <f t="shared" si="0"/>
        <v>-0.11107616796948605</v>
      </c>
      <c r="E51" s="197">
        <f>PPCL_NG!J51+PPCL_Spot!J51+GT_NG!J51+GT_Spot!J51+Bawana_NG!J51+Bawana_RLNG!J51+Bawana_Spot!J51</f>
        <v>85.050000000000011</v>
      </c>
      <c r="F51" s="197">
        <f>PPCL_NG!Q51+PPCL_Spot!Q51+GT_NG!Q51+GT_Spot!Q51+Bawana_NG!Q51+Bawana_RLNG!Q51+Bawana_Spot!Q51</f>
        <v>85.12116887838576</v>
      </c>
      <c r="G51" s="198">
        <f t="shared" si="1"/>
        <v>-7.1168878385748258E-2</v>
      </c>
      <c r="H51" s="197">
        <f>PPCL_NG!K51+PPCL_Spot!K51+GT_NG!K51+GT_Spot!K51+Bawana_NG!K51+Bawana_RLNG!K51+Bawana_Spot!K51</f>
        <v>14.6</v>
      </c>
      <c r="I51" s="197">
        <f>PPCL_NG!R51+PPCL_Spot!R51+GT_NG!R51+GT_Spot!R51+Bawana_NG!R51+Bawana_RLNG!R51+Bawana_Spot!R51</f>
        <v>14.600000000000001</v>
      </c>
      <c r="J51" s="198">
        <f t="shared" si="2"/>
        <v>0</v>
      </c>
      <c r="K51" s="197">
        <f>PPCL_NG!L51+PPCL_Spot!L51+GT_NG!L51+GT_Spot!L51+Bawana_NG!L51+Bawana_RLNG!L51+Bawana_Spot!L51</f>
        <v>65.599999999999994</v>
      </c>
      <c r="L51" s="197">
        <f>PPCL_NG!S51+PPCL_Spot!S51+GT_NG!S51+GT_Spot!S51+Bawana_NG!S51+Bawana_RLNG!S51+Bawana_Spot!S51</f>
        <v>65.617185966187961</v>
      </c>
      <c r="M51" s="198">
        <f t="shared" si="3"/>
        <v>-1.7185966187966528E-2</v>
      </c>
      <c r="N51" s="197">
        <f>PPCL_NG!M51+PPCL_Spot!M51+GT_NG!M51+GT_Spot!M51+Bawana_NG!M51+Bawana_RLNG!M51+Bawana_Spot!M51</f>
        <v>103.64</v>
      </c>
      <c r="O51" s="197">
        <f>PPCL_NG!T51+PPCL_Spot!T51+GT_NG!T51+GT_Spot!T51+Bawana_NG!T51+Bawana_RLNG!T51+Bawana_Spot!T51</f>
        <v>103.73056898745685</v>
      </c>
      <c r="P51" s="198">
        <f t="shared" si="4"/>
        <v>-9.0568987456848049E-2</v>
      </c>
      <c r="Q51" s="198">
        <f t="shared" si="5"/>
        <v>-0.29000000000004889</v>
      </c>
    </row>
    <row r="52" spans="1:17">
      <c r="A52" s="33" t="s">
        <v>94</v>
      </c>
      <c r="B52" s="197">
        <f>PPCL_NG!I52+PPCL_Spot!I52+GT_NG!I52+GT_Spot!I52+Bawana_NG!I52+Bawana_RLNG!I52+Bawana_Spot!I52</f>
        <v>345.56</v>
      </c>
      <c r="C52" s="197">
        <f>PPCL_NG!P52+PPCL_Spot!P52+GT_NG!P52+GT_Spot!P52+Bawana_NG!P52+Bawana_RLNG!P52+Bawana_Spot!P52</f>
        <v>345.67107616796949</v>
      </c>
      <c r="D52" s="198">
        <f t="shared" si="0"/>
        <v>-0.11107616796948605</v>
      </c>
      <c r="E52" s="197">
        <f>PPCL_NG!J52+PPCL_Spot!J52+GT_NG!J52+GT_Spot!J52+Bawana_NG!J52+Bawana_RLNG!J52+Bawana_Spot!J52</f>
        <v>85.050000000000011</v>
      </c>
      <c r="F52" s="197">
        <f>PPCL_NG!Q52+PPCL_Spot!Q52+GT_NG!Q52+GT_Spot!Q52+Bawana_NG!Q52+Bawana_RLNG!Q52+Bawana_Spot!Q52</f>
        <v>85.12116887838576</v>
      </c>
      <c r="G52" s="198">
        <f t="shared" si="1"/>
        <v>-7.1168878385748258E-2</v>
      </c>
      <c r="H52" s="197">
        <f>PPCL_NG!K52+PPCL_Spot!K52+GT_NG!K52+GT_Spot!K52+Bawana_NG!K52+Bawana_RLNG!K52+Bawana_Spot!K52</f>
        <v>14.6</v>
      </c>
      <c r="I52" s="197">
        <f>PPCL_NG!R52+PPCL_Spot!R52+GT_NG!R52+GT_Spot!R52+Bawana_NG!R52+Bawana_RLNG!R52+Bawana_Spot!R52</f>
        <v>14.600000000000001</v>
      </c>
      <c r="J52" s="198">
        <f t="shared" si="2"/>
        <v>0</v>
      </c>
      <c r="K52" s="197">
        <f>PPCL_NG!L52+PPCL_Spot!L52+GT_NG!L52+GT_Spot!L52+Bawana_NG!L52+Bawana_RLNG!L52+Bawana_Spot!L52</f>
        <v>65.599999999999994</v>
      </c>
      <c r="L52" s="197">
        <f>PPCL_NG!S52+PPCL_Spot!S52+GT_NG!S52+GT_Spot!S52+Bawana_NG!S52+Bawana_RLNG!S52+Bawana_Spot!S52</f>
        <v>65.617185966187961</v>
      </c>
      <c r="M52" s="198">
        <f t="shared" si="3"/>
        <v>-1.7185966187966528E-2</v>
      </c>
      <c r="N52" s="197">
        <f>PPCL_NG!M52+PPCL_Spot!M52+GT_NG!M52+GT_Spot!M52+Bawana_NG!M52+Bawana_RLNG!M52+Bawana_Spot!M52</f>
        <v>103.64</v>
      </c>
      <c r="O52" s="197">
        <f>PPCL_NG!T52+PPCL_Spot!T52+GT_NG!T52+GT_Spot!T52+Bawana_NG!T52+Bawana_RLNG!T52+Bawana_Spot!T52</f>
        <v>103.73056898745685</v>
      </c>
      <c r="P52" s="198">
        <f t="shared" si="4"/>
        <v>-9.0568987456848049E-2</v>
      </c>
      <c r="Q52" s="198">
        <f t="shared" si="5"/>
        <v>-0.29000000000004889</v>
      </c>
    </row>
    <row r="53" spans="1:17">
      <c r="A53" s="33" t="s">
        <v>95</v>
      </c>
      <c r="B53" s="197">
        <f>PPCL_NG!I53+PPCL_Spot!I53+GT_NG!I53+GT_Spot!I53+Bawana_NG!I53+Bawana_RLNG!I53+Bawana_Spot!I53</f>
        <v>339.44</v>
      </c>
      <c r="C53" s="197">
        <f>PPCL_NG!P53+PPCL_Spot!P53+GT_NG!P53+GT_Spot!P53+Bawana_NG!P53+Bawana_RLNG!P53+Bawana_Spot!P53</f>
        <v>339.31401685393263</v>
      </c>
      <c r="D53" s="198">
        <f t="shared" si="0"/>
        <v>0.12598314606736949</v>
      </c>
      <c r="E53" s="197">
        <f>PPCL_NG!J53+PPCL_Spot!J53+GT_NG!J53+GT_Spot!J53+Bawana_NG!J53+Bawana_RLNG!J53+Bawana_Spot!J53</f>
        <v>79.740000000000009</v>
      </c>
      <c r="F53" s="197">
        <f>PPCL_NG!Q53+PPCL_Spot!Q53+GT_NG!Q53+GT_Spot!Q53+Bawana_NG!Q53+Bawana_RLNG!Q53+Bawana_Spot!Q53</f>
        <v>79.670983146067428</v>
      </c>
      <c r="G53" s="198">
        <f t="shared" si="1"/>
        <v>6.9016853932581057E-2</v>
      </c>
      <c r="H53" s="197">
        <f>PPCL_NG!K53+PPCL_Spot!K53+GT_NG!K53+GT_Spot!K53+Bawana_NG!K53+Bawana_RLNG!K53+Bawana_Spot!K53</f>
        <v>14.6</v>
      </c>
      <c r="I53" s="197">
        <f>PPCL_NG!R53+PPCL_Spot!R53+GT_NG!R53+GT_Spot!R53+Bawana_NG!R53+Bawana_RLNG!R53+Bawana_Spot!R53</f>
        <v>14.600000000000001</v>
      </c>
      <c r="J53" s="198">
        <f t="shared" si="2"/>
        <v>0</v>
      </c>
      <c r="K53" s="197">
        <f>PPCL_NG!L53+PPCL_Spot!L53+GT_NG!L53+GT_Spot!L53+Bawana_NG!L53+Bawana_RLNG!L53+Bawana_Spot!L53</f>
        <v>64.12</v>
      </c>
      <c r="L53" s="197">
        <f>PPCL_NG!S53+PPCL_Spot!S53+GT_NG!S53+GT_Spot!S53+Bawana_NG!S53+Bawana_RLNG!S53+Bawana_Spot!S53</f>
        <v>64.105000000000004</v>
      </c>
      <c r="M53" s="198">
        <f t="shared" si="3"/>
        <v>1.5000000000000568E-2</v>
      </c>
      <c r="N53" s="197">
        <f>PPCL_NG!M53+PPCL_Spot!M53+GT_NG!M53+GT_Spot!M53+Bawana_NG!M53+Bawana_RLNG!M53+Bawana_Spot!M53</f>
        <v>97.14</v>
      </c>
      <c r="O53" s="197">
        <f>PPCL_NG!T53+PPCL_Spot!T53+GT_NG!T53+GT_Spot!T53+Bawana_NG!T53+Bawana_RLNG!T53+Bawana_Spot!T53</f>
        <v>97.050000000000011</v>
      </c>
      <c r="P53" s="198">
        <f t="shared" si="4"/>
        <v>8.99999999999892E-2</v>
      </c>
      <c r="Q53" s="198">
        <f t="shared" si="5"/>
        <v>0.29999999999994031</v>
      </c>
    </row>
    <row r="54" spans="1:17">
      <c r="A54" s="33" t="s">
        <v>96</v>
      </c>
      <c r="B54" s="197">
        <f>PPCL_NG!I54+PPCL_Spot!I54+GT_NG!I54+GT_Spot!I54+Bawana_NG!I54+Bawana_RLNG!I54+Bawana_Spot!I54</f>
        <v>350.24</v>
      </c>
      <c r="C54" s="197">
        <f>PPCL_NG!P54+PPCL_Spot!P54+GT_NG!P54+GT_Spot!P54+Bawana_NG!P54+Bawana_RLNG!P54+Bawana_Spot!P54</f>
        <v>350.2316014350946</v>
      </c>
      <c r="D54" s="198">
        <f t="shared" si="0"/>
        <v>8.3985649054056921E-3</v>
      </c>
      <c r="E54" s="197">
        <f>PPCL_NG!J54+PPCL_Spot!J54+GT_NG!J54+GT_Spot!J54+Bawana_NG!J54+Bawana_RLNG!J54+Bawana_Spot!J54</f>
        <v>85.65</v>
      </c>
      <c r="F54" s="197">
        <f>PPCL_NG!Q54+PPCL_Spot!Q54+GT_NG!Q54+GT_Spot!Q54+Bawana_NG!Q54+Bawana_RLNG!Q54+Bawana_Spot!Q54</f>
        <v>85.645401174168313</v>
      </c>
      <c r="G54" s="198">
        <f t="shared" si="1"/>
        <v>4.5988258316924657E-3</v>
      </c>
      <c r="H54" s="197">
        <f>PPCL_NG!K54+PPCL_Spot!K54+GT_NG!K54+GT_Spot!K54+Bawana_NG!K54+Bawana_RLNG!K54+Bawana_Spot!K54</f>
        <v>14.6</v>
      </c>
      <c r="I54" s="197">
        <f>PPCL_NG!R54+PPCL_Spot!R54+GT_NG!R54+GT_Spot!R54+Bawana_NG!R54+Bawana_RLNG!R54+Bawana_Spot!R54</f>
        <v>14.600000000000001</v>
      </c>
      <c r="J54" s="198">
        <f t="shared" si="2"/>
        <v>0</v>
      </c>
      <c r="K54" s="197">
        <f>PPCL_NG!L54+PPCL_Spot!L54+GT_NG!L54+GT_Spot!L54+Bawana_NG!L54+Bawana_RLNG!L54+Bawana_Spot!L54</f>
        <v>65.41</v>
      </c>
      <c r="L54" s="197">
        <f>PPCL_NG!S54+PPCL_Spot!S54+GT_NG!S54+GT_Spot!S54+Bawana_NG!S54+Bawana_RLNG!S54+Bawana_Spot!S54</f>
        <v>65.408998695368552</v>
      </c>
      <c r="M54" s="198">
        <f t="shared" si="3"/>
        <v>1.0013046314440999E-3</v>
      </c>
      <c r="N54" s="197">
        <f>PPCL_NG!M54+PPCL_Spot!M54+GT_NG!M54+GT_Spot!M54+Bawana_NG!M54+Bawana_RLNG!M54+Bawana_Spot!M54</f>
        <v>104.86</v>
      </c>
      <c r="O54" s="197">
        <f>PPCL_NG!T54+PPCL_Spot!T54+GT_NG!T54+GT_Spot!T54+Bawana_NG!T54+Bawana_RLNG!T54+Bawana_Spot!T54</f>
        <v>104.85399869536857</v>
      </c>
      <c r="P54" s="198">
        <f t="shared" si="4"/>
        <v>6.0013046314253415E-3</v>
      </c>
      <c r="Q54" s="198">
        <f t="shared" si="5"/>
        <v>1.9999999999967599E-2</v>
      </c>
    </row>
    <row r="55" spans="1:17">
      <c r="A55" s="33" t="s">
        <v>97</v>
      </c>
      <c r="B55" s="197">
        <f>PPCL_NG!I55+PPCL_Spot!I55+GT_NG!I55+GT_Spot!I55+Bawana_NG!I55+Bawana_RLNG!I55+Bawana_Spot!I55</f>
        <v>350.24</v>
      </c>
      <c r="C55" s="197">
        <f>PPCL_NG!P55+PPCL_Spot!P55+GT_NG!P55+GT_Spot!P55+Bawana_NG!P55+Bawana_RLNG!P55+Bawana_Spot!P55</f>
        <v>350.2316014350946</v>
      </c>
      <c r="D55" s="198">
        <f t="shared" si="0"/>
        <v>8.3985649054056921E-3</v>
      </c>
      <c r="E55" s="197">
        <f>PPCL_NG!J55+PPCL_Spot!J55+GT_NG!J55+GT_Spot!J55+Bawana_NG!J55+Bawana_RLNG!J55+Bawana_Spot!J55</f>
        <v>85.65</v>
      </c>
      <c r="F55" s="197">
        <f>PPCL_NG!Q55+PPCL_Spot!Q55+GT_NG!Q55+GT_Spot!Q55+Bawana_NG!Q55+Bawana_RLNG!Q55+Bawana_Spot!Q55</f>
        <v>85.645401174168313</v>
      </c>
      <c r="G55" s="198">
        <f t="shared" si="1"/>
        <v>4.5988258316924657E-3</v>
      </c>
      <c r="H55" s="197">
        <f>PPCL_NG!K55+PPCL_Spot!K55+GT_NG!K55+GT_Spot!K55+Bawana_NG!K55+Bawana_RLNG!K55+Bawana_Spot!K55</f>
        <v>14.6</v>
      </c>
      <c r="I55" s="197">
        <f>PPCL_NG!R55+PPCL_Spot!R55+GT_NG!R55+GT_Spot!R55+Bawana_NG!R55+Bawana_RLNG!R55+Bawana_Spot!R55</f>
        <v>14.600000000000001</v>
      </c>
      <c r="J55" s="198">
        <f t="shared" si="2"/>
        <v>0</v>
      </c>
      <c r="K55" s="197">
        <f>PPCL_NG!L55+PPCL_Spot!L55+GT_NG!L55+GT_Spot!L55+Bawana_NG!L55+Bawana_RLNG!L55+Bawana_Spot!L55</f>
        <v>65.41</v>
      </c>
      <c r="L55" s="197">
        <f>PPCL_NG!S55+PPCL_Spot!S55+GT_NG!S55+GT_Spot!S55+Bawana_NG!S55+Bawana_RLNG!S55+Bawana_Spot!S55</f>
        <v>65.408998695368552</v>
      </c>
      <c r="M55" s="198">
        <f t="shared" si="3"/>
        <v>1.0013046314440999E-3</v>
      </c>
      <c r="N55" s="197">
        <f>PPCL_NG!M55+PPCL_Spot!M55+GT_NG!M55+GT_Spot!M55+Bawana_NG!M55+Bawana_RLNG!M55+Bawana_Spot!M55</f>
        <v>104.86</v>
      </c>
      <c r="O55" s="197">
        <f>PPCL_NG!T55+PPCL_Spot!T55+GT_NG!T55+GT_Spot!T55+Bawana_NG!T55+Bawana_RLNG!T55+Bawana_Spot!T55</f>
        <v>104.85399869536857</v>
      </c>
      <c r="P55" s="198">
        <f t="shared" si="4"/>
        <v>6.0013046314253415E-3</v>
      </c>
      <c r="Q55" s="198">
        <f t="shared" si="5"/>
        <v>1.9999999999967599E-2</v>
      </c>
    </row>
    <row r="56" spans="1:17">
      <c r="A56" s="33" t="s">
        <v>98</v>
      </c>
      <c r="B56" s="197">
        <f>PPCL_NG!I56+PPCL_Spot!I56+GT_NG!I56+GT_Spot!I56+Bawana_NG!I56+Bawana_RLNG!I56+Bawana_Spot!I56</f>
        <v>349.13</v>
      </c>
      <c r="C56" s="197">
        <f>PPCL_NG!P56+PPCL_Spot!P56+GT_NG!P56+GT_Spot!P56+Bawana_NG!P56+Bawana_RLNG!P56+Bawana_Spot!P56</f>
        <v>349.12160143509465</v>
      </c>
      <c r="D56" s="198">
        <f t="shared" si="0"/>
        <v>8.3985649053488487E-3</v>
      </c>
      <c r="E56" s="197">
        <f>PPCL_NG!J56+PPCL_Spot!J56+GT_NG!J56+GT_Spot!J56+Bawana_NG!J56+Bawana_RLNG!J56+Bawana_Spot!J56</f>
        <v>84.990000000000009</v>
      </c>
      <c r="F56" s="197">
        <f>PPCL_NG!Q56+PPCL_Spot!Q56+GT_NG!Q56+GT_Spot!Q56+Bawana_NG!Q56+Bawana_RLNG!Q56+Bawana_Spot!Q56</f>
        <v>84.985401174168317</v>
      </c>
      <c r="G56" s="198">
        <f t="shared" si="1"/>
        <v>4.5988258316924657E-3</v>
      </c>
      <c r="H56" s="197">
        <f>PPCL_NG!K56+PPCL_Spot!K56+GT_NG!K56+GT_Spot!K56+Bawana_NG!K56+Bawana_RLNG!K56+Bawana_Spot!K56</f>
        <v>14.35</v>
      </c>
      <c r="I56" s="197">
        <f>PPCL_NG!R56+PPCL_Spot!R56+GT_NG!R56+GT_Spot!R56+Bawana_NG!R56+Bawana_RLNG!R56+Bawana_Spot!R56</f>
        <v>14.350000000000001</v>
      </c>
      <c r="J56" s="198">
        <f t="shared" si="2"/>
        <v>0</v>
      </c>
      <c r="K56" s="197">
        <f>PPCL_NG!L56+PPCL_Spot!L56+GT_NG!L56+GT_Spot!L56+Bawana_NG!L56+Bawana_RLNG!L56+Bawana_Spot!L56</f>
        <v>64.22</v>
      </c>
      <c r="L56" s="197">
        <f>PPCL_NG!S56+PPCL_Spot!S56+GT_NG!S56+GT_Spot!S56+Bawana_NG!S56+Bawana_RLNG!S56+Bawana_Spot!S56</f>
        <v>64.218998695368555</v>
      </c>
      <c r="M56" s="198">
        <f t="shared" si="3"/>
        <v>1.0013046314440999E-3</v>
      </c>
      <c r="N56" s="197">
        <f>PPCL_NG!M56+PPCL_Spot!M56+GT_NG!M56+GT_Spot!M56+Bawana_NG!M56+Bawana_RLNG!M56+Bawana_Spot!M56</f>
        <v>104.07</v>
      </c>
      <c r="O56" s="197">
        <f>PPCL_NG!T56+PPCL_Spot!T56+GT_NG!T56+GT_Spot!T56+Bawana_NG!T56+Bawana_RLNG!T56+Bawana_Spot!T56</f>
        <v>104.06399869536857</v>
      </c>
      <c r="P56" s="198">
        <f t="shared" si="4"/>
        <v>6.0013046314253415E-3</v>
      </c>
      <c r="Q56" s="198">
        <f t="shared" si="5"/>
        <v>1.9999999999910756E-2</v>
      </c>
    </row>
    <row r="57" spans="1:17">
      <c r="A57" s="33" t="s">
        <v>99</v>
      </c>
      <c r="B57" s="197">
        <f>PPCL_NG!I57+PPCL_Spot!I57+GT_NG!I57+GT_Spot!I57+Bawana_NG!I57+Bawana_RLNG!I57+Bawana_Spot!I57</f>
        <v>349.13</v>
      </c>
      <c r="C57" s="197">
        <f>PPCL_NG!P57+PPCL_Spot!P57+GT_NG!P57+GT_Spot!P57+Bawana_NG!P57+Bawana_RLNG!P57+Bawana_Spot!P57</f>
        <v>349.12160143509465</v>
      </c>
      <c r="D57" s="198">
        <f t="shared" si="0"/>
        <v>8.3985649053488487E-3</v>
      </c>
      <c r="E57" s="197">
        <f>PPCL_NG!J57+PPCL_Spot!J57+GT_NG!J57+GT_Spot!J57+Bawana_NG!J57+Bawana_RLNG!J57+Bawana_Spot!J57</f>
        <v>84.990000000000009</v>
      </c>
      <c r="F57" s="197">
        <f>PPCL_NG!Q57+PPCL_Spot!Q57+GT_NG!Q57+GT_Spot!Q57+Bawana_NG!Q57+Bawana_RLNG!Q57+Bawana_Spot!Q57</f>
        <v>84.985401174168317</v>
      </c>
      <c r="G57" s="198">
        <f t="shared" si="1"/>
        <v>4.5988258316924657E-3</v>
      </c>
      <c r="H57" s="197">
        <f>PPCL_NG!K57+PPCL_Spot!K57+GT_NG!K57+GT_Spot!K57+Bawana_NG!K57+Bawana_RLNG!K57+Bawana_Spot!K57</f>
        <v>14.35</v>
      </c>
      <c r="I57" s="197">
        <f>PPCL_NG!R57+PPCL_Spot!R57+GT_NG!R57+GT_Spot!R57+Bawana_NG!R57+Bawana_RLNG!R57+Bawana_Spot!R57</f>
        <v>14.350000000000001</v>
      </c>
      <c r="J57" s="198">
        <f t="shared" si="2"/>
        <v>0</v>
      </c>
      <c r="K57" s="197">
        <f>PPCL_NG!L57+PPCL_Spot!L57+GT_NG!L57+GT_Spot!L57+Bawana_NG!L57+Bawana_RLNG!L57+Bawana_Spot!L57</f>
        <v>64.22</v>
      </c>
      <c r="L57" s="197">
        <f>PPCL_NG!S57+PPCL_Spot!S57+GT_NG!S57+GT_Spot!S57+Bawana_NG!S57+Bawana_RLNG!S57+Bawana_Spot!S57</f>
        <v>64.218998695368555</v>
      </c>
      <c r="M57" s="198">
        <f t="shared" si="3"/>
        <v>1.0013046314440999E-3</v>
      </c>
      <c r="N57" s="197">
        <f>PPCL_NG!M57+PPCL_Spot!M57+GT_NG!M57+GT_Spot!M57+Bawana_NG!M57+Bawana_RLNG!M57+Bawana_Spot!M57</f>
        <v>104.07</v>
      </c>
      <c r="O57" s="197">
        <f>PPCL_NG!T57+PPCL_Spot!T57+GT_NG!T57+GT_Spot!T57+Bawana_NG!T57+Bawana_RLNG!T57+Bawana_Spot!T57</f>
        <v>104.06399869536857</v>
      </c>
      <c r="P57" s="198">
        <f t="shared" si="4"/>
        <v>6.0013046314253415E-3</v>
      </c>
      <c r="Q57" s="198">
        <f t="shared" si="5"/>
        <v>1.9999999999910756E-2</v>
      </c>
    </row>
    <row r="58" spans="1:17">
      <c r="A58" s="33" t="s">
        <v>100</v>
      </c>
      <c r="B58" s="197">
        <f>PPCL_NG!I58+PPCL_Spot!I58+GT_NG!I58+GT_Spot!I58+Bawana_NG!I58+Bawana_RLNG!I58+Bawana_Spot!I58</f>
        <v>334.32000000000005</v>
      </c>
      <c r="C58" s="197">
        <f>PPCL_NG!P58+PPCL_Spot!P58+GT_NG!P58+GT_Spot!P58+Bawana_NG!P58+Bawana_RLNG!P58+Bawana_Spot!P58</f>
        <v>334.21274509803925</v>
      </c>
      <c r="D58" s="198">
        <f t="shared" si="0"/>
        <v>0.10725490196080045</v>
      </c>
      <c r="E58" s="197">
        <f>PPCL_NG!J58+PPCL_Spot!J58+GT_NG!J58+GT_Spot!J58+Bawana_NG!J58+Bawana_RLNG!J58+Bawana_Spot!J58</f>
        <v>78.84</v>
      </c>
      <c r="F58" s="197">
        <f>PPCL_NG!Q58+PPCL_Spot!Q58+GT_NG!Q58+GT_Spot!Q58+Bawana_NG!Q58+Bawana_RLNG!Q58+Bawana_Spot!Q58</f>
        <v>78.762058823529429</v>
      </c>
      <c r="G58" s="198">
        <f t="shared" si="1"/>
        <v>7.7941176470574192E-2</v>
      </c>
      <c r="H58" s="197">
        <f>PPCL_NG!K58+PPCL_Spot!K58+GT_NG!K58+GT_Spot!K58+Bawana_NG!K58+Bawana_RLNG!K58+Bawana_Spot!K58</f>
        <v>14.35</v>
      </c>
      <c r="I58" s="197">
        <f>PPCL_NG!R58+PPCL_Spot!R58+GT_NG!R58+GT_Spot!R58+Bawana_NG!R58+Bawana_RLNG!R58+Bawana_Spot!R58</f>
        <v>14.350000000000001</v>
      </c>
      <c r="J58" s="198">
        <f t="shared" si="2"/>
        <v>0</v>
      </c>
      <c r="K58" s="197">
        <f>PPCL_NG!L58+PPCL_Spot!L58+GT_NG!L58+GT_Spot!L58+Bawana_NG!L58+Bawana_RLNG!L58+Bawana_Spot!L58</f>
        <v>62.92</v>
      </c>
      <c r="L58" s="197">
        <f>PPCL_NG!S58+PPCL_Spot!S58+GT_NG!S58+GT_Spot!S58+Bawana_NG!S58+Bawana_RLNG!S58+Bawana_Spot!S58</f>
        <v>62.902647058823533</v>
      </c>
      <c r="M58" s="198">
        <f t="shared" si="3"/>
        <v>1.7352941176469017E-2</v>
      </c>
      <c r="N58" s="197">
        <f>PPCL_NG!M58+PPCL_Spot!M58+GT_NG!M58+GT_Spot!M58+Bawana_NG!M58+Bawana_RLNG!M58+Bawana_Spot!M58</f>
        <v>95.61</v>
      </c>
      <c r="O58" s="197">
        <f>PPCL_NG!T58+PPCL_Spot!T58+GT_NG!T58+GT_Spot!T58+Bawana_NG!T58+Bawana_RLNG!T58+Bawana_Spot!T58</f>
        <v>95.51254901960786</v>
      </c>
      <c r="P58" s="198">
        <f t="shared" si="4"/>
        <v>9.7450980392139286E-2</v>
      </c>
      <c r="Q58" s="198">
        <f t="shared" si="5"/>
        <v>0.29999999999998295</v>
      </c>
    </row>
    <row r="59" spans="1:17">
      <c r="A59" s="33" t="s">
        <v>101</v>
      </c>
      <c r="B59" s="197">
        <f>PPCL_NG!I59+PPCL_Spot!I59+GT_NG!I59+GT_Spot!I59+Bawana_NG!I59+Bawana_RLNG!I59+Bawana_Spot!I59</f>
        <v>334.6</v>
      </c>
      <c r="C59" s="197">
        <f>PPCL_NG!P59+PPCL_Spot!P59+GT_NG!P59+GT_Spot!P59+Bawana_NG!P59+Bawana_RLNG!P59+Bawana_Spot!P59</f>
        <v>334.49274509803922</v>
      </c>
      <c r="D59" s="198">
        <f t="shared" si="0"/>
        <v>0.10725490196080045</v>
      </c>
      <c r="E59" s="197">
        <f>PPCL_NG!J59+PPCL_Spot!J59+GT_NG!J59+GT_Spot!J59+Bawana_NG!J59+Bawana_RLNG!J59+Bawana_Spot!J59</f>
        <v>75.81</v>
      </c>
      <c r="F59" s="197">
        <f>PPCL_NG!Q59+PPCL_Spot!Q59+GT_NG!Q59+GT_Spot!Q59+Bawana_NG!Q59+Bawana_RLNG!Q59+Bawana_Spot!Q59</f>
        <v>75.7320588235294</v>
      </c>
      <c r="G59" s="198">
        <f t="shared" si="1"/>
        <v>7.7941176470602613E-2</v>
      </c>
      <c r="H59" s="197">
        <f>PPCL_NG!K59+PPCL_Spot!K59+GT_NG!K59+GT_Spot!K59+Bawana_NG!K59+Bawana_RLNG!K59+Bawana_Spot!K59</f>
        <v>14.41</v>
      </c>
      <c r="I59" s="197">
        <f>PPCL_NG!R59+PPCL_Spot!R59+GT_NG!R59+GT_Spot!R59+Bawana_NG!R59+Bawana_RLNG!R59+Bawana_Spot!R59</f>
        <v>14.41</v>
      </c>
      <c r="J59" s="198">
        <f t="shared" si="2"/>
        <v>0</v>
      </c>
      <c r="K59" s="197">
        <f>PPCL_NG!L59+PPCL_Spot!L59+GT_NG!L59+GT_Spot!L59+Bawana_NG!L59+Bawana_RLNG!L59+Bawana_Spot!L59</f>
        <v>61.03</v>
      </c>
      <c r="L59" s="197">
        <f>PPCL_NG!S59+PPCL_Spot!S59+GT_NG!S59+GT_Spot!S59+Bawana_NG!S59+Bawana_RLNG!S59+Bawana_Spot!S59</f>
        <v>61.012647058823518</v>
      </c>
      <c r="M59" s="198">
        <f t="shared" si="3"/>
        <v>1.7352941176483228E-2</v>
      </c>
      <c r="N59" s="197">
        <f>PPCL_NG!M59+PPCL_Spot!M59+GT_NG!M59+GT_Spot!M59+Bawana_NG!M59+Bawana_RLNG!M59+Bawana_Spot!M59</f>
        <v>107.17</v>
      </c>
      <c r="O59" s="197">
        <f>PPCL_NG!T59+PPCL_Spot!T59+GT_NG!T59+GT_Spot!T59+Bawana_NG!T59+Bawana_RLNG!T59+Bawana_Spot!T59</f>
        <v>107.07254901960783</v>
      </c>
      <c r="P59" s="198">
        <f t="shared" si="4"/>
        <v>9.7450980392167708E-2</v>
      </c>
      <c r="Q59" s="198">
        <f t="shared" si="5"/>
        <v>0.300000000000054</v>
      </c>
    </row>
    <row r="60" spans="1:17">
      <c r="A60" s="33" t="s">
        <v>102</v>
      </c>
      <c r="B60" s="197">
        <f>PPCL_NG!I60+PPCL_Spot!I60+GT_NG!I60+GT_Spot!I60+Bawana_NG!I60+Bawana_RLNG!I60+Bawana_Spot!I60</f>
        <v>344.73</v>
      </c>
      <c r="C60" s="197">
        <f>PPCL_NG!P60+PPCL_Spot!P60+GT_NG!P60+GT_Spot!P60+Bawana_NG!P60+Bawana_RLNG!P60+Bawana_Spot!P60</f>
        <v>344.84107616796945</v>
      </c>
      <c r="D60" s="198">
        <f t="shared" si="0"/>
        <v>-0.11107616796942921</v>
      </c>
      <c r="E60" s="197">
        <f>PPCL_NG!J60+PPCL_Spot!J60+GT_NG!J60+GT_Spot!J60+Bawana_NG!J60+Bawana_RLNG!J60+Bawana_Spot!J60</f>
        <v>81.36</v>
      </c>
      <c r="F60" s="197">
        <f>PPCL_NG!Q60+PPCL_Spot!Q60+GT_NG!Q60+GT_Spot!Q60+Bawana_NG!Q60+Bawana_RLNG!Q60+Bawana_Spot!Q60</f>
        <v>81.431168878385733</v>
      </c>
      <c r="G60" s="198">
        <f t="shared" si="1"/>
        <v>-7.1168878385734047E-2</v>
      </c>
      <c r="H60" s="197">
        <f>PPCL_NG!K60+PPCL_Spot!K60+GT_NG!K60+GT_Spot!K60+Bawana_NG!K60+Bawana_RLNG!K60+Bawana_Spot!K60</f>
        <v>14.41</v>
      </c>
      <c r="I60" s="197">
        <f>PPCL_NG!R60+PPCL_Spot!R60+GT_NG!R60+GT_Spot!R60+Bawana_NG!R60+Bawana_RLNG!R60+Bawana_Spot!R60</f>
        <v>14.41</v>
      </c>
      <c r="J60" s="198">
        <f t="shared" si="2"/>
        <v>0</v>
      </c>
      <c r="K60" s="197">
        <f>PPCL_NG!L60+PPCL_Spot!L60+GT_NG!L60+GT_Spot!L60+Bawana_NG!L60+Bawana_RLNG!L60+Bawana_Spot!L60</f>
        <v>62.519999999999996</v>
      </c>
      <c r="L60" s="197">
        <f>PPCL_NG!S60+PPCL_Spot!S60+GT_NG!S60+GT_Spot!S60+Bawana_NG!S60+Bawana_RLNG!S60+Bawana_Spot!S60</f>
        <v>62.537185966187963</v>
      </c>
      <c r="M60" s="198">
        <f t="shared" si="3"/>
        <v>-1.7185966187966528E-2</v>
      </c>
      <c r="N60" s="197">
        <f>PPCL_NG!M60+PPCL_Spot!M60+GT_NG!M60+GT_Spot!M60+Bawana_NG!M60+Bawana_RLNG!M60+Bawana_Spot!M60</f>
        <v>114.41</v>
      </c>
      <c r="O60" s="197">
        <f>PPCL_NG!T60+PPCL_Spot!T60+GT_NG!T60+GT_Spot!T60+Bawana_NG!T60+Bawana_RLNG!T60+Bawana_Spot!T60</f>
        <v>114.50056898745682</v>
      </c>
      <c r="P60" s="198">
        <f t="shared" si="4"/>
        <v>-9.0568987456819627E-2</v>
      </c>
      <c r="Q60" s="198">
        <f t="shared" si="5"/>
        <v>-0.28999999999994941</v>
      </c>
    </row>
    <row r="61" spans="1:17">
      <c r="A61" s="33" t="s">
        <v>103</v>
      </c>
      <c r="B61" s="197">
        <f>PPCL_NG!I61+PPCL_Spot!I61+GT_NG!I61+GT_Spot!I61+Bawana_NG!I61+Bawana_RLNG!I61+Bawana_Spot!I61</f>
        <v>344.73</v>
      </c>
      <c r="C61" s="197">
        <f>PPCL_NG!P61+PPCL_Spot!P61+GT_NG!P61+GT_Spot!P61+Bawana_NG!P61+Bawana_RLNG!P61+Bawana_Spot!P61</f>
        <v>344.84107616796945</v>
      </c>
      <c r="D61" s="198">
        <f t="shared" si="0"/>
        <v>-0.11107616796942921</v>
      </c>
      <c r="E61" s="197">
        <f>PPCL_NG!J61+PPCL_Spot!J61+GT_NG!J61+GT_Spot!J61+Bawana_NG!J61+Bawana_RLNG!J61+Bawana_Spot!J61</f>
        <v>81.36</v>
      </c>
      <c r="F61" s="197">
        <f>PPCL_NG!Q61+PPCL_Spot!Q61+GT_NG!Q61+GT_Spot!Q61+Bawana_NG!Q61+Bawana_RLNG!Q61+Bawana_Spot!Q61</f>
        <v>81.431168878385733</v>
      </c>
      <c r="G61" s="198">
        <f t="shared" si="1"/>
        <v>-7.1168878385734047E-2</v>
      </c>
      <c r="H61" s="197">
        <f>PPCL_NG!K61+PPCL_Spot!K61+GT_NG!K61+GT_Spot!K61+Bawana_NG!K61+Bawana_RLNG!K61+Bawana_Spot!K61</f>
        <v>14.41</v>
      </c>
      <c r="I61" s="197">
        <f>PPCL_NG!R61+PPCL_Spot!R61+GT_NG!R61+GT_Spot!R61+Bawana_NG!R61+Bawana_RLNG!R61+Bawana_Spot!R61</f>
        <v>14.41</v>
      </c>
      <c r="J61" s="198">
        <f t="shared" si="2"/>
        <v>0</v>
      </c>
      <c r="K61" s="197">
        <f>PPCL_NG!L61+PPCL_Spot!L61+GT_NG!L61+GT_Spot!L61+Bawana_NG!L61+Bawana_RLNG!L61+Bawana_Spot!L61</f>
        <v>62.519999999999996</v>
      </c>
      <c r="L61" s="197">
        <f>PPCL_NG!S61+PPCL_Spot!S61+GT_NG!S61+GT_Spot!S61+Bawana_NG!S61+Bawana_RLNG!S61+Bawana_Spot!S61</f>
        <v>62.537185966187963</v>
      </c>
      <c r="M61" s="198">
        <f t="shared" si="3"/>
        <v>-1.7185966187966528E-2</v>
      </c>
      <c r="N61" s="197">
        <f>PPCL_NG!M61+PPCL_Spot!M61+GT_NG!M61+GT_Spot!M61+Bawana_NG!M61+Bawana_RLNG!M61+Bawana_Spot!M61</f>
        <v>114.41</v>
      </c>
      <c r="O61" s="197">
        <f>PPCL_NG!T61+PPCL_Spot!T61+GT_NG!T61+GT_Spot!T61+Bawana_NG!T61+Bawana_RLNG!T61+Bawana_Spot!T61</f>
        <v>114.50056898745682</v>
      </c>
      <c r="P61" s="198">
        <f t="shared" si="4"/>
        <v>-9.0568987456819627E-2</v>
      </c>
      <c r="Q61" s="198">
        <f t="shared" si="5"/>
        <v>-0.28999999999994941</v>
      </c>
    </row>
    <row r="62" spans="1:17">
      <c r="A62" s="33" t="s">
        <v>104</v>
      </c>
      <c r="B62" s="197">
        <f>PPCL_NG!I62+PPCL_Spot!I62+GT_NG!I62+GT_Spot!I62+Bawana_NG!I62+Bawana_RLNG!I62+Bawana_Spot!I62</f>
        <v>344.73</v>
      </c>
      <c r="C62" s="197">
        <f>PPCL_NG!P62+PPCL_Spot!P62+GT_NG!P62+GT_Spot!P62+Bawana_NG!P62+Bawana_RLNG!P62+Bawana_Spot!P62</f>
        <v>344.84107616796945</v>
      </c>
      <c r="D62" s="198">
        <f t="shared" si="0"/>
        <v>-0.11107616796942921</v>
      </c>
      <c r="E62" s="197">
        <f>PPCL_NG!J62+PPCL_Spot!J62+GT_NG!J62+GT_Spot!J62+Bawana_NG!J62+Bawana_RLNG!J62+Bawana_Spot!J62</f>
        <v>81.36</v>
      </c>
      <c r="F62" s="197">
        <f>PPCL_NG!Q62+PPCL_Spot!Q62+GT_NG!Q62+GT_Spot!Q62+Bawana_NG!Q62+Bawana_RLNG!Q62+Bawana_Spot!Q62</f>
        <v>81.431168878385733</v>
      </c>
      <c r="G62" s="198">
        <f t="shared" si="1"/>
        <v>-7.1168878385734047E-2</v>
      </c>
      <c r="H62" s="197">
        <f>PPCL_NG!K62+PPCL_Spot!K62+GT_NG!K62+GT_Spot!K62+Bawana_NG!K62+Bawana_RLNG!K62+Bawana_Spot!K62</f>
        <v>14.41</v>
      </c>
      <c r="I62" s="197">
        <f>PPCL_NG!R62+PPCL_Spot!R62+GT_NG!R62+GT_Spot!R62+Bawana_NG!R62+Bawana_RLNG!R62+Bawana_Spot!R62</f>
        <v>14.41</v>
      </c>
      <c r="J62" s="198">
        <f t="shared" si="2"/>
        <v>0</v>
      </c>
      <c r="K62" s="197">
        <f>PPCL_NG!L62+PPCL_Spot!L62+GT_NG!L62+GT_Spot!L62+Bawana_NG!L62+Bawana_RLNG!L62+Bawana_Spot!L62</f>
        <v>62.519999999999996</v>
      </c>
      <c r="L62" s="197">
        <f>PPCL_NG!S62+PPCL_Spot!S62+GT_NG!S62+GT_Spot!S62+Bawana_NG!S62+Bawana_RLNG!S62+Bawana_Spot!S62</f>
        <v>62.537185966187963</v>
      </c>
      <c r="M62" s="198">
        <f t="shared" si="3"/>
        <v>-1.7185966187966528E-2</v>
      </c>
      <c r="N62" s="197">
        <f>PPCL_NG!M62+PPCL_Spot!M62+GT_NG!M62+GT_Spot!M62+Bawana_NG!M62+Bawana_RLNG!M62+Bawana_Spot!M62</f>
        <v>114.41</v>
      </c>
      <c r="O62" s="197">
        <f>PPCL_NG!T62+PPCL_Spot!T62+GT_NG!T62+GT_Spot!T62+Bawana_NG!T62+Bawana_RLNG!T62+Bawana_Spot!T62</f>
        <v>114.50056898745682</v>
      </c>
      <c r="P62" s="198">
        <f t="shared" si="4"/>
        <v>-9.0568987456819627E-2</v>
      </c>
      <c r="Q62" s="198">
        <f t="shared" si="5"/>
        <v>-0.28999999999994941</v>
      </c>
    </row>
    <row r="63" spans="1:17">
      <c r="A63" s="33" t="s">
        <v>105</v>
      </c>
      <c r="B63" s="197">
        <f>PPCL_NG!I63+PPCL_Spot!I63+GT_NG!I63+GT_Spot!I63+Bawana_NG!I63+Bawana_RLNG!I63+Bawana_Spot!I63</f>
        <v>344.73</v>
      </c>
      <c r="C63" s="197">
        <f>PPCL_NG!P63+PPCL_Spot!P63+GT_NG!P63+GT_Spot!P63+Bawana_NG!P63+Bawana_RLNG!P63+Bawana_Spot!P63</f>
        <v>344.84107616796945</v>
      </c>
      <c r="D63" s="198">
        <f t="shared" si="0"/>
        <v>-0.11107616796942921</v>
      </c>
      <c r="E63" s="197">
        <f>PPCL_NG!J63+PPCL_Spot!J63+GT_NG!J63+GT_Spot!J63+Bawana_NG!J63+Bawana_RLNG!J63+Bawana_Spot!J63</f>
        <v>81.36</v>
      </c>
      <c r="F63" s="197">
        <f>PPCL_NG!Q63+PPCL_Spot!Q63+GT_NG!Q63+GT_Spot!Q63+Bawana_NG!Q63+Bawana_RLNG!Q63+Bawana_Spot!Q63</f>
        <v>81.431168878385733</v>
      </c>
      <c r="G63" s="198">
        <f t="shared" si="1"/>
        <v>-7.1168878385734047E-2</v>
      </c>
      <c r="H63" s="197">
        <f>PPCL_NG!K63+PPCL_Spot!K63+GT_NG!K63+GT_Spot!K63+Bawana_NG!K63+Bawana_RLNG!K63+Bawana_Spot!K63</f>
        <v>14.41</v>
      </c>
      <c r="I63" s="197">
        <f>PPCL_NG!R63+PPCL_Spot!R63+GT_NG!R63+GT_Spot!R63+Bawana_NG!R63+Bawana_RLNG!R63+Bawana_Spot!R63</f>
        <v>14.41</v>
      </c>
      <c r="J63" s="198">
        <f t="shared" si="2"/>
        <v>0</v>
      </c>
      <c r="K63" s="197">
        <f>PPCL_NG!L63+PPCL_Spot!L63+GT_NG!L63+GT_Spot!L63+Bawana_NG!L63+Bawana_RLNG!L63+Bawana_Spot!L63</f>
        <v>62.519999999999996</v>
      </c>
      <c r="L63" s="197">
        <f>PPCL_NG!S63+PPCL_Spot!S63+GT_NG!S63+GT_Spot!S63+Bawana_NG!S63+Bawana_RLNG!S63+Bawana_Spot!S63</f>
        <v>62.537185966187963</v>
      </c>
      <c r="M63" s="198">
        <f t="shared" si="3"/>
        <v>-1.7185966187966528E-2</v>
      </c>
      <c r="N63" s="197">
        <f>PPCL_NG!M63+PPCL_Spot!M63+GT_NG!M63+GT_Spot!M63+Bawana_NG!M63+Bawana_RLNG!M63+Bawana_Spot!M63</f>
        <v>114.41</v>
      </c>
      <c r="O63" s="197">
        <f>PPCL_NG!T63+PPCL_Spot!T63+GT_NG!T63+GT_Spot!T63+Bawana_NG!T63+Bawana_RLNG!T63+Bawana_Spot!T63</f>
        <v>114.50056898745682</v>
      </c>
      <c r="P63" s="198">
        <f t="shared" si="4"/>
        <v>-9.0568987456819627E-2</v>
      </c>
      <c r="Q63" s="198">
        <f t="shared" si="5"/>
        <v>-0.28999999999994941</v>
      </c>
    </row>
    <row r="64" spans="1:17">
      <c r="A64" s="33" t="s">
        <v>106</v>
      </c>
      <c r="B64" s="197">
        <f>PPCL_NG!I64+PPCL_Spot!I64+GT_NG!I64+GT_Spot!I64+Bawana_NG!I64+Bawana_RLNG!I64+Bawana_Spot!I64</f>
        <v>344.73</v>
      </c>
      <c r="C64" s="197">
        <f>PPCL_NG!P64+PPCL_Spot!P64+GT_NG!P64+GT_Spot!P64+Bawana_NG!P64+Bawana_RLNG!P64+Bawana_Spot!P64</f>
        <v>344.84107616796945</v>
      </c>
      <c r="D64" s="198">
        <f t="shared" si="0"/>
        <v>-0.11107616796942921</v>
      </c>
      <c r="E64" s="197">
        <f>PPCL_NG!J64+PPCL_Spot!J64+GT_NG!J64+GT_Spot!J64+Bawana_NG!J64+Bawana_RLNG!J64+Bawana_Spot!J64</f>
        <v>81.36</v>
      </c>
      <c r="F64" s="197">
        <f>PPCL_NG!Q64+PPCL_Spot!Q64+GT_NG!Q64+GT_Spot!Q64+Bawana_NG!Q64+Bawana_RLNG!Q64+Bawana_Spot!Q64</f>
        <v>81.431168878385733</v>
      </c>
      <c r="G64" s="198">
        <f t="shared" si="1"/>
        <v>-7.1168878385734047E-2</v>
      </c>
      <c r="H64" s="197">
        <f>PPCL_NG!K64+PPCL_Spot!K64+GT_NG!K64+GT_Spot!K64+Bawana_NG!K64+Bawana_RLNG!K64+Bawana_Spot!K64</f>
        <v>14.41</v>
      </c>
      <c r="I64" s="197">
        <f>PPCL_NG!R64+PPCL_Spot!R64+GT_NG!R64+GT_Spot!R64+Bawana_NG!R64+Bawana_RLNG!R64+Bawana_Spot!R64</f>
        <v>14.41</v>
      </c>
      <c r="J64" s="198">
        <f t="shared" si="2"/>
        <v>0</v>
      </c>
      <c r="K64" s="197">
        <f>PPCL_NG!L64+PPCL_Spot!L64+GT_NG!L64+GT_Spot!L64+Bawana_NG!L64+Bawana_RLNG!L64+Bawana_Spot!L64</f>
        <v>62.519999999999996</v>
      </c>
      <c r="L64" s="197">
        <f>PPCL_NG!S64+PPCL_Spot!S64+GT_NG!S64+GT_Spot!S64+Bawana_NG!S64+Bawana_RLNG!S64+Bawana_Spot!S64</f>
        <v>62.537185966187963</v>
      </c>
      <c r="M64" s="198">
        <f t="shared" si="3"/>
        <v>-1.7185966187966528E-2</v>
      </c>
      <c r="N64" s="197">
        <f>PPCL_NG!M64+PPCL_Spot!M64+GT_NG!M64+GT_Spot!M64+Bawana_NG!M64+Bawana_RLNG!M64+Bawana_Spot!M64</f>
        <v>114.41</v>
      </c>
      <c r="O64" s="197">
        <f>PPCL_NG!T64+PPCL_Spot!T64+GT_NG!T64+GT_Spot!T64+Bawana_NG!T64+Bawana_RLNG!T64+Bawana_Spot!T64</f>
        <v>114.50056898745682</v>
      </c>
      <c r="P64" s="198">
        <f t="shared" si="4"/>
        <v>-9.0568987456819627E-2</v>
      </c>
      <c r="Q64" s="198">
        <f t="shared" si="5"/>
        <v>-0.28999999999994941</v>
      </c>
    </row>
    <row r="65" spans="1:17">
      <c r="A65" s="33" t="s">
        <v>107</v>
      </c>
      <c r="B65" s="197">
        <f>PPCL_NG!I65+PPCL_Spot!I65+GT_NG!I65+GT_Spot!I65+Bawana_NG!I65+Bawana_RLNG!I65+Bawana_Spot!I65</f>
        <v>344.73</v>
      </c>
      <c r="C65" s="197">
        <f>PPCL_NG!P65+PPCL_Spot!P65+GT_NG!P65+GT_Spot!P65+Bawana_NG!P65+Bawana_RLNG!P65+Bawana_Spot!P65</f>
        <v>345.02</v>
      </c>
      <c r="D65" s="198">
        <f t="shared" si="0"/>
        <v>-0.28999999999996362</v>
      </c>
      <c r="E65" s="197">
        <f>PPCL_NG!J65+PPCL_Spot!J65+GT_NG!J65+GT_Spot!J65+Bawana_NG!J65+Bawana_RLNG!J65+Bawana_Spot!J65</f>
        <v>81.36</v>
      </c>
      <c r="F65" s="197">
        <f>PPCL_NG!Q65+PPCL_Spot!Q65+GT_NG!Q65+GT_Spot!Q65+Bawana_NG!Q65+Bawana_RLNG!Q65+Bawana_Spot!Q65</f>
        <v>81.359999999999985</v>
      </c>
      <c r="G65" s="198">
        <f t="shared" si="1"/>
        <v>0</v>
      </c>
      <c r="H65" s="197">
        <f>PPCL_NG!K65+PPCL_Spot!K65+GT_NG!K65+GT_Spot!K65+Bawana_NG!K65+Bawana_RLNG!K65+Bawana_Spot!K65</f>
        <v>14.41</v>
      </c>
      <c r="I65" s="197">
        <f>PPCL_NG!R65+PPCL_Spot!R65+GT_NG!R65+GT_Spot!R65+Bawana_NG!R65+Bawana_RLNG!R65+Bawana_Spot!R65</f>
        <v>14.41</v>
      </c>
      <c r="J65" s="198">
        <f t="shared" si="2"/>
        <v>0</v>
      </c>
      <c r="K65" s="197">
        <f>PPCL_NG!L65+PPCL_Spot!L65+GT_NG!L65+GT_Spot!L65+Bawana_NG!L65+Bawana_RLNG!L65+Bawana_Spot!L65</f>
        <v>62.519999999999996</v>
      </c>
      <c r="L65" s="197">
        <f>PPCL_NG!S65+PPCL_Spot!S65+GT_NG!S65+GT_Spot!S65+Bawana_NG!S65+Bawana_RLNG!S65+Bawana_Spot!S65</f>
        <v>62.519999999999996</v>
      </c>
      <c r="M65" s="198">
        <f t="shared" si="3"/>
        <v>0</v>
      </c>
      <c r="N65" s="197">
        <f>PPCL_NG!M65+PPCL_Spot!M65+GT_NG!M65+GT_Spot!M65+Bawana_NG!M65+Bawana_RLNG!M65+Bawana_Spot!M65</f>
        <v>114.41</v>
      </c>
      <c r="O65" s="197">
        <f>PPCL_NG!T65+PPCL_Spot!T65+GT_NG!T65+GT_Spot!T65+Bawana_NG!T65+Bawana_RLNG!T65+Bawana_Spot!T65</f>
        <v>114.40999999999998</v>
      </c>
      <c r="P65" s="198">
        <f t="shared" si="4"/>
        <v>0</v>
      </c>
      <c r="Q65" s="198">
        <f t="shared" si="5"/>
        <v>-0.28999999999996362</v>
      </c>
    </row>
    <row r="66" spans="1:17">
      <c r="A66" s="33" t="s">
        <v>108</v>
      </c>
      <c r="B66" s="197">
        <f>PPCL_NG!I66+PPCL_Spot!I66+GT_NG!I66+GT_Spot!I66+Bawana_NG!I66+Bawana_RLNG!I66+Bawana_Spot!I66</f>
        <v>334.6</v>
      </c>
      <c r="C66" s="197">
        <f>PPCL_NG!P66+PPCL_Spot!P66+GT_NG!P66+GT_Spot!P66+Bawana_NG!P66+Bawana_RLNG!P66+Bawana_Spot!P66</f>
        <v>334.49274509803922</v>
      </c>
      <c r="D66" s="198">
        <f t="shared" si="0"/>
        <v>0.10725490196080045</v>
      </c>
      <c r="E66" s="197">
        <f>PPCL_NG!J66+PPCL_Spot!J66+GT_NG!J66+GT_Spot!J66+Bawana_NG!J66+Bawana_RLNG!J66+Bawana_Spot!J66</f>
        <v>75.81</v>
      </c>
      <c r="F66" s="197">
        <f>PPCL_NG!Q66+PPCL_Spot!Q66+GT_NG!Q66+GT_Spot!Q66+Bawana_NG!Q66+Bawana_RLNG!Q66+Bawana_Spot!Q66</f>
        <v>75.7320588235294</v>
      </c>
      <c r="G66" s="198">
        <f t="shared" si="1"/>
        <v>7.7941176470602613E-2</v>
      </c>
      <c r="H66" s="197">
        <f>PPCL_NG!K66+PPCL_Spot!K66+GT_NG!K66+GT_Spot!K66+Bawana_NG!K66+Bawana_RLNG!K66+Bawana_Spot!K66</f>
        <v>14.41</v>
      </c>
      <c r="I66" s="197">
        <f>PPCL_NG!R66+PPCL_Spot!R66+GT_NG!R66+GT_Spot!R66+Bawana_NG!R66+Bawana_RLNG!R66+Bawana_Spot!R66</f>
        <v>14.41</v>
      </c>
      <c r="J66" s="198">
        <f t="shared" si="2"/>
        <v>0</v>
      </c>
      <c r="K66" s="197">
        <f>PPCL_NG!L66+PPCL_Spot!L66+GT_NG!L66+GT_Spot!L66+Bawana_NG!L66+Bawana_RLNG!L66+Bawana_Spot!L66</f>
        <v>61.03</v>
      </c>
      <c r="L66" s="197">
        <f>PPCL_NG!S66+PPCL_Spot!S66+GT_NG!S66+GT_Spot!S66+Bawana_NG!S66+Bawana_RLNG!S66+Bawana_Spot!S66</f>
        <v>61.012647058823518</v>
      </c>
      <c r="M66" s="198">
        <f t="shared" si="3"/>
        <v>1.7352941176483228E-2</v>
      </c>
      <c r="N66" s="197">
        <f>PPCL_NG!M66+PPCL_Spot!M66+GT_NG!M66+GT_Spot!M66+Bawana_NG!M66+Bawana_RLNG!M66+Bawana_Spot!M66</f>
        <v>107.17</v>
      </c>
      <c r="O66" s="197">
        <f>PPCL_NG!T66+PPCL_Spot!T66+GT_NG!T66+GT_Spot!T66+Bawana_NG!T66+Bawana_RLNG!T66+Bawana_Spot!T66</f>
        <v>107.07254901960783</v>
      </c>
      <c r="P66" s="198">
        <f t="shared" si="4"/>
        <v>9.7450980392167708E-2</v>
      </c>
      <c r="Q66" s="198">
        <f t="shared" si="5"/>
        <v>0.300000000000054</v>
      </c>
    </row>
    <row r="67" spans="1:17">
      <c r="A67" s="33" t="s">
        <v>109</v>
      </c>
      <c r="B67" s="197">
        <f>PPCL_NG!I67+PPCL_Spot!I67+GT_NG!I67+GT_Spot!I67+Bawana_NG!I67+Bawana_RLNG!I67+Bawana_Spot!I67</f>
        <v>334.6</v>
      </c>
      <c r="C67" s="197">
        <f>PPCL_NG!P67+PPCL_Spot!P67+GT_NG!P67+GT_Spot!P67+Bawana_NG!P67+Bawana_RLNG!P67+Bawana_Spot!P67</f>
        <v>334.49274509803922</v>
      </c>
      <c r="D67" s="198">
        <f t="shared" ref="D67:D99" si="6">B67-C67</f>
        <v>0.10725490196080045</v>
      </c>
      <c r="E67" s="197">
        <f>PPCL_NG!J67+PPCL_Spot!J67+GT_NG!J67+GT_Spot!J67+Bawana_NG!J67+Bawana_RLNG!J67+Bawana_Spot!J67</f>
        <v>75.81</v>
      </c>
      <c r="F67" s="197">
        <f>PPCL_NG!Q67+PPCL_Spot!Q67+GT_NG!Q67+GT_Spot!Q67+Bawana_NG!Q67+Bawana_RLNG!Q67+Bawana_Spot!Q67</f>
        <v>75.7320588235294</v>
      </c>
      <c r="G67" s="198">
        <f t="shared" ref="G67:G99" si="7">E67-F67</f>
        <v>7.7941176470602613E-2</v>
      </c>
      <c r="H67" s="197">
        <f>PPCL_NG!K67+PPCL_Spot!K67+GT_NG!K67+GT_Spot!K67+Bawana_NG!K67+Bawana_RLNG!K67+Bawana_Spot!K67</f>
        <v>14.41</v>
      </c>
      <c r="I67" s="197">
        <f>PPCL_NG!R67+PPCL_Spot!R67+GT_NG!R67+GT_Spot!R67+Bawana_NG!R67+Bawana_RLNG!R67+Bawana_Spot!R67</f>
        <v>14.41</v>
      </c>
      <c r="J67" s="198">
        <f t="shared" ref="J67:J99" si="8">H67-I67</f>
        <v>0</v>
      </c>
      <c r="K67" s="197">
        <f>PPCL_NG!L67+PPCL_Spot!L67+GT_NG!L67+GT_Spot!L67+Bawana_NG!L67+Bawana_RLNG!L67+Bawana_Spot!L67</f>
        <v>61.03</v>
      </c>
      <c r="L67" s="197">
        <f>PPCL_NG!S67+PPCL_Spot!S67+GT_NG!S67+GT_Spot!S67+Bawana_NG!S67+Bawana_RLNG!S67+Bawana_Spot!S67</f>
        <v>61.012647058823518</v>
      </c>
      <c r="M67" s="198">
        <f t="shared" ref="M67:M99" si="9">K67-L67</f>
        <v>1.7352941176483228E-2</v>
      </c>
      <c r="N67" s="197">
        <f>PPCL_NG!M67+PPCL_Spot!M67+GT_NG!M67+GT_Spot!M67+Bawana_NG!M67+Bawana_RLNG!M67+Bawana_Spot!M67</f>
        <v>107.17</v>
      </c>
      <c r="O67" s="197">
        <f>PPCL_NG!T67+PPCL_Spot!T67+GT_NG!T67+GT_Spot!T67+Bawana_NG!T67+Bawana_RLNG!T67+Bawana_Spot!T67</f>
        <v>107.07254901960783</v>
      </c>
      <c r="P67" s="198">
        <f t="shared" ref="P67:P99" si="10">N67-O67</f>
        <v>9.7450980392167708E-2</v>
      </c>
      <c r="Q67" s="198">
        <f t="shared" si="5"/>
        <v>0.300000000000054</v>
      </c>
    </row>
    <row r="68" spans="1:17">
      <c r="A68" s="33" t="s">
        <v>110</v>
      </c>
      <c r="B68" s="197">
        <f>PPCL_NG!I68+PPCL_Spot!I68+GT_NG!I68+GT_Spot!I68+Bawana_NG!I68+Bawana_RLNG!I68+Bawana_Spot!I68</f>
        <v>334.6</v>
      </c>
      <c r="C68" s="197">
        <f>PPCL_NG!P68+PPCL_Spot!P68+GT_NG!P68+GT_Spot!P68+Bawana_NG!P68+Bawana_RLNG!P68+Bawana_Spot!P68</f>
        <v>334.49274509803922</v>
      </c>
      <c r="D68" s="198">
        <f t="shared" si="6"/>
        <v>0.10725490196080045</v>
      </c>
      <c r="E68" s="197">
        <f>PPCL_NG!J68+PPCL_Spot!J68+GT_NG!J68+GT_Spot!J68+Bawana_NG!J68+Bawana_RLNG!J68+Bawana_Spot!J68</f>
        <v>75.81</v>
      </c>
      <c r="F68" s="197">
        <f>PPCL_NG!Q68+PPCL_Spot!Q68+GT_NG!Q68+GT_Spot!Q68+Bawana_NG!Q68+Bawana_RLNG!Q68+Bawana_Spot!Q68</f>
        <v>75.7320588235294</v>
      </c>
      <c r="G68" s="198">
        <f t="shared" si="7"/>
        <v>7.7941176470602613E-2</v>
      </c>
      <c r="H68" s="197">
        <f>PPCL_NG!K68+PPCL_Spot!K68+GT_NG!K68+GT_Spot!K68+Bawana_NG!K68+Bawana_RLNG!K68+Bawana_Spot!K68</f>
        <v>14.41</v>
      </c>
      <c r="I68" s="197">
        <f>PPCL_NG!R68+PPCL_Spot!R68+GT_NG!R68+GT_Spot!R68+Bawana_NG!R68+Bawana_RLNG!R68+Bawana_Spot!R68</f>
        <v>14.41</v>
      </c>
      <c r="J68" s="198">
        <f t="shared" si="8"/>
        <v>0</v>
      </c>
      <c r="K68" s="197">
        <f>PPCL_NG!L68+PPCL_Spot!L68+GT_NG!L68+GT_Spot!L68+Bawana_NG!L68+Bawana_RLNG!L68+Bawana_Spot!L68</f>
        <v>61.03</v>
      </c>
      <c r="L68" s="197">
        <f>PPCL_NG!S68+PPCL_Spot!S68+GT_NG!S68+GT_Spot!S68+Bawana_NG!S68+Bawana_RLNG!S68+Bawana_Spot!S68</f>
        <v>61.012647058823518</v>
      </c>
      <c r="M68" s="198">
        <f t="shared" si="9"/>
        <v>1.7352941176483228E-2</v>
      </c>
      <c r="N68" s="197">
        <f>PPCL_NG!M68+PPCL_Spot!M68+GT_NG!M68+GT_Spot!M68+Bawana_NG!M68+Bawana_RLNG!M68+Bawana_Spot!M68</f>
        <v>107.17</v>
      </c>
      <c r="O68" s="197">
        <f>PPCL_NG!T68+PPCL_Spot!T68+GT_NG!T68+GT_Spot!T68+Bawana_NG!T68+Bawana_RLNG!T68+Bawana_Spot!T68</f>
        <v>107.07254901960783</v>
      </c>
      <c r="P68" s="198">
        <f t="shared" si="10"/>
        <v>9.7450980392167708E-2</v>
      </c>
      <c r="Q68" s="198">
        <f t="shared" ref="Q68:Q99" si="11">D68+G68+J68+M68+P68</f>
        <v>0.300000000000054</v>
      </c>
    </row>
    <row r="69" spans="1:17">
      <c r="A69" s="33" t="s">
        <v>111</v>
      </c>
      <c r="B69" s="197">
        <f>PPCL_NG!I69+PPCL_Spot!I69+GT_NG!I69+GT_Spot!I69+Bawana_NG!I69+Bawana_RLNG!I69+Bawana_Spot!I69</f>
        <v>334.6</v>
      </c>
      <c r="C69" s="197">
        <f>PPCL_NG!P69+PPCL_Spot!P69+GT_NG!P69+GT_Spot!P69+Bawana_NG!P69+Bawana_RLNG!P69+Bawana_Spot!P69</f>
        <v>334.48774026460671</v>
      </c>
      <c r="D69" s="198">
        <f t="shared" si="6"/>
        <v>0.1122597353933088</v>
      </c>
      <c r="E69" s="197">
        <f>PPCL_NG!J69+PPCL_Spot!J69+GT_NG!J69+GT_Spot!J69+Bawana_NG!J69+Bawana_RLNG!J69+Bawana_Spot!J69</f>
        <v>75.81</v>
      </c>
      <c r="F69" s="197">
        <f>PPCL_NG!Q69+PPCL_Spot!Q69+GT_NG!Q69+GT_Spot!Q69+Bawana_NG!Q69+Bawana_RLNG!Q69+Bawana_Spot!Q69</f>
        <v>75.730385712286093</v>
      </c>
      <c r="G69" s="198">
        <f t="shared" si="7"/>
        <v>7.9614287713908993E-2</v>
      </c>
      <c r="H69" s="197">
        <f>PPCL_NG!K69+PPCL_Spot!K69+GT_NG!K69+GT_Spot!K69+Bawana_NG!K69+Bawana_RLNG!K69+Bawana_Spot!K69</f>
        <v>14.41</v>
      </c>
      <c r="I69" s="197">
        <f>PPCL_NG!R69+PPCL_Spot!R69+GT_NG!R69+GT_Spot!R69+Bawana_NG!R69+Bawana_RLNG!R69+Bawana_Spot!R69</f>
        <v>14.409782867340867</v>
      </c>
      <c r="J69" s="198">
        <f t="shared" si="8"/>
        <v>2.1713265913270163E-4</v>
      </c>
      <c r="K69" s="197">
        <f>PPCL_NG!L69+PPCL_Spot!L69+GT_NG!L69+GT_Spot!L69+Bawana_NG!L69+Bawana_RLNG!L69+Bawana_Spot!L69</f>
        <v>57.57</v>
      </c>
      <c r="L69" s="197">
        <f>PPCL_NG!S69+PPCL_Spot!S69+GT_NG!S69+GT_Spot!S69+Bawana_NG!S69+Bawana_RLNG!S69+Bawana_Spot!S69</f>
        <v>57.55213025335059</v>
      </c>
      <c r="M69" s="198">
        <f t="shared" si="9"/>
        <v>1.786974664940999E-2</v>
      </c>
      <c r="N69" s="197">
        <f>PPCL_NG!M69+PPCL_Spot!M69+GT_NG!M69+GT_Spot!M69+Bawana_NG!M69+Bawana_RLNG!M69+Bawana_Spot!M69</f>
        <v>107.17</v>
      </c>
      <c r="O69" s="197">
        <f>PPCL_NG!T69+PPCL_Spot!T69+GT_NG!T69+GT_Spot!T69+Bawana_NG!T69+Bawana_RLNG!T69+Bawana_Spot!T69</f>
        <v>107.06996090241569</v>
      </c>
      <c r="P69" s="198">
        <f t="shared" si="10"/>
        <v>0.10003909758431462</v>
      </c>
      <c r="Q69" s="198">
        <f t="shared" si="11"/>
        <v>0.3100000000000751</v>
      </c>
    </row>
    <row r="70" spans="1:17">
      <c r="A70" s="33" t="s">
        <v>112</v>
      </c>
      <c r="B70" s="197">
        <f>PPCL_NG!I70+PPCL_Spot!I70+GT_NG!I70+GT_Spot!I70+Bawana_NG!I70+Bawana_RLNG!I70+Bawana_Spot!I70</f>
        <v>334.6</v>
      </c>
      <c r="C70" s="197">
        <f>PPCL_NG!P70+PPCL_Spot!P70+GT_NG!P70+GT_Spot!P70+Bawana_NG!P70+Bawana_RLNG!P70+Bawana_Spot!P70</f>
        <v>334.48774026460671</v>
      </c>
      <c r="D70" s="198">
        <f t="shared" si="6"/>
        <v>0.1122597353933088</v>
      </c>
      <c r="E70" s="197">
        <f>PPCL_NG!J70+PPCL_Spot!J70+GT_NG!J70+GT_Spot!J70+Bawana_NG!J70+Bawana_RLNG!J70+Bawana_Spot!J70</f>
        <v>75.81</v>
      </c>
      <c r="F70" s="197">
        <f>PPCL_NG!Q70+PPCL_Spot!Q70+GT_NG!Q70+GT_Spot!Q70+Bawana_NG!Q70+Bawana_RLNG!Q70+Bawana_Spot!Q70</f>
        <v>75.730385712286093</v>
      </c>
      <c r="G70" s="198">
        <f t="shared" si="7"/>
        <v>7.9614287713908993E-2</v>
      </c>
      <c r="H70" s="197">
        <f>PPCL_NG!K70+PPCL_Spot!K70+GT_NG!K70+GT_Spot!K70+Bawana_NG!K70+Bawana_RLNG!K70+Bawana_Spot!K70</f>
        <v>14.41</v>
      </c>
      <c r="I70" s="197">
        <f>PPCL_NG!R70+PPCL_Spot!R70+GT_NG!R70+GT_Spot!R70+Bawana_NG!R70+Bawana_RLNG!R70+Bawana_Spot!R70</f>
        <v>14.409782867340867</v>
      </c>
      <c r="J70" s="198">
        <f t="shared" si="8"/>
        <v>2.1713265913270163E-4</v>
      </c>
      <c r="K70" s="197">
        <f>PPCL_NG!L70+PPCL_Spot!L70+GT_NG!L70+GT_Spot!L70+Bawana_NG!L70+Bawana_RLNG!L70+Bawana_Spot!L70</f>
        <v>57.57</v>
      </c>
      <c r="L70" s="197">
        <f>PPCL_NG!S70+PPCL_Spot!S70+GT_NG!S70+GT_Spot!S70+Bawana_NG!S70+Bawana_RLNG!S70+Bawana_Spot!S70</f>
        <v>57.55213025335059</v>
      </c>
      <c r="M70" s="198">
        <f t="shared" si="9"/>
        <v>1.786974664940999E-2</v>
      </c>
      <c r="N70" s="197">
        <f>PPCL_NG!M70+PPCL_Spot!M70+GT_NG!M70+GT_Spot!M70+Bawana_NG!M70+Bawana_RLNG!M70+Bawana_Spot!M70</f>
        <v>107.17</v>
      </c>
      <c r="O70" s="197">
        <f>PPCL_NG!T70+PPCL_Spot!T70+GT_NG!T70+GT_Spot!T70+Bawana_NG!T70+Bawana_RLNG!T70+Bawana_Spot!T70</f>
        <v>107.06996090241569</v>
      </c>
      <c r="P70" s="198">
        <f t="shared" si="10"/>
        <v>0.10003909758431462</v>
      </c>
      <c r="Q70" s="198">
        <f t="shared" si="11"/>
        <v>0.3100000000000751</v>
      </c>
    </row>
    <row r="71" spans="1:17">
      <c r="A71" s="33" t="s">
        <v>113</v>
      </c>
      <c r="B71" s="197">
        <f>PPCL_NG!I71+PPCL_Spot!I71+GT_NG!I71+GT_Spot!I71+Bawana_NG!I71+Bawana_RLNG!I71+Bawana_Spot!I71</f>
        <v>334.6</v>
      </c>
      <c r="C71" s="197">
        <f>PPCL_NG!P71+PPCL_Spot!P71+GT_NG!P71+GT_Spot!P71+Bawana_NG!P71+Bawana_RLNG!P71+Bawana_Spot!P71</f>
        <v>334.48783339987096</v>
      </c>
      <c r="D71" s="198">
        <f t="shared" si="6"/>
        <v>0.11216660012905777</v>
      </c>
      <c r="E71" s="197">
        <f>PPCL_NG!J71+PPCL_Spot!J71+GT_NG!J71+GT_Spot!J71+Bawana_NG!J71+Bawana_RLNG!J71+Bawana_Spot!J71</f>
        <v>75.81</v>
      </c>
      <c r="F71" s="197">
        <f>PPCL_NG!Q71+PPCL_Spot!Q71+GT_NG!Q71+GT_Spot!Q71+Bawana_NG!Q71+Bawana_RLNG!Q71+Bawana_Spot!Q71</f>
        <v>75.730416847319816</v>
      </c>
      <c r="G71" s="198">
        <f t="shared" si="7"/>
        <v>7.9583152680186231E-2</v>
      </c>
      <c r="H71" s="197">
        <f>PPCL_NG!K71+PPCL_Spot!K71+GT_NG!K71+GT_Spot!K71+Bawana_NG!K71+Bawana_RLNG!K71+Bawana_Spot!K71</f>
        <v>14.41</v>
      </c>
      <c r="I71" s="197">
        <f>PPCL_NG!R71+PPCL_Spot!R71+GT_NG!R71+GT_Spot!R71+Bawana_NG!R71+Bawana_RLNG!R71+Bawana_Spot!R71</f>
        <v>14.409786907976356</v>
      </c>
      <c r="J71" s="198">
        <f t="shared" si="8"/>
        <v>2.1309202364427904E-4</v>
      </c>
      <c r="K71" s="197">
        <f>PPCL_NG!L71+PPCL_Spot!L71+GT_NG!L71+GT_Spot!L71+Bawana_NG!L71+Bawana_RLNG!L71+Bawana_Spot!L71</f>
        <v>62.67</v>
      </c>
      <c r="L71" s="197">
        <f>PPCL_NG!S71+PPCL_Spot!S71+GT_NG!S71+GT_Spot!S71+Bawana_NG!S71+Bawana_RLNG!S71+Bawana_Spot!S71</f>
        <v>62.651953779979479</v>
      </c>
      <c r="M71" s="198">
        <f t="shared" si="9"/>
        <v>1.8046220020522696E-2</v>
      </c>
      <c r="N71" s="197">
        <f>PPCL_NG!M71+PPCL_Spot!M71+GT_NG!M71+GT_Spot!M71+Bawana_NG!M71+Bawana_RLNG!M71+Bawana_Spot!M71</f>
        <v>107.17</v>
      </c>
      <c r="O71" s="197">
        <f>PPCL_NG!T71+PPCL_Spot!T71+GT_NG!T71+GT_Spot!T71+Bawana_NG!T71+Bawana_RLNG!T71+Bawana_Spot!T71</f>
        <v>107.07000906485342</v>
      </c>
      <c r="P71" s="198">
        <f t="shared" si="10"/>
        <v>9.9990935146578863E-2</v>
      </c>
      <c r="Q71" s="198">
        <f t="shared" si="11"/>
        <v>0.30999999999998984</v>
      </c>
    </row>
    <row r="72" spans="1:17">
      <c r="A72" s="33" t="s">
        <v>114</v>
      </c>
      <c r="B72" s="197">
        <f>PPCL_NG!I72+PPCL_Spot!I72+GT_NG!I72+GT_Spot!I72+Bawana_NG!I72+Bawana_RLNG!I72+Bawana_Spot!I72</f>
        <v>334.6</v>
      </c>
      <c r="C72" s="197">
        <f>PPCL_NG!P72+PPCL_Spot!P72+GT_NG!P72+GT_Spot!P72+Bawana_NG!P72+Bawana_RLNG!P72+Bawana_Spot!P72</f>
        <v>334.48783339987096</v>
      </c>
      <c r="D72" s="198">
        <f t="shared" si="6"/>
        <v>0.11216660012905777</v>
      </c>
      <c r="E72" s="197">
        <f>PPCL_NG!J72+PPCL_Spot!J72+GT_NG!J72+GT_Spot!J72+Bawana_NG!J72+Bawana_RLNG!J72+Bawana_Spot!J72</f>
        <v>75.81</v>
      </c>
      <c r="F72" s="197">
        <f>PPCL_NG!Q72+PPCL_Spot!Q72+GT_NG!Q72+GT_Spot!Q72+Bawana_NG!Q72+Bawana_RLNG!Q72+Bawana_Spot!Q72</f>
        <v>75.730416847319816</v>
      </c>
      <c r="G72" s="198">
        <f t="shared" si="7"/>
        <v>7.9583152680186231E-2</v>
      </c>
      <c r="H72" s="197">
        <f>PPCL_NG!K72+PPCL_Spot!K72+GT_NG!K72+GT_Spot!K72+Bawana_NG!K72+Bawana_RLNG!K72+Bawana_Spot!K72</f>
        <v>14.41</v>
      </c>
      <c r="I72" s="197">
        <f>PPCL_NG!R72+PPCL_Spot!R72+GT_NG!R72+GT_Spot!R72+Bawana_NG!R72+Bawana_RLNG!R72+Bawana_Spot!R72</f>
        <v>14.409786907976356</v>
      </c>
      <c r="J72" s="198">
        <f t="shared" si="8"/>
        <v>2.1309202364427904E-4</v>
      </c>
      <c r="K72" s="197">
        <f>PPCL_NG!L72+PPCL_Spot!L72+GT_NG!L72+GT_Spot!L72+Bawana_NG!L72+Bawana_RLNG!L72+Bawana_Spot!L72</f>
        <v>62.67</v>
      </c>
      <c r="L72" s="197">
        <f>PPCL_NG!S72+PPCL_Spot!S72+GT_NG!S72+GT_Spot!S72+Bawana_NG!S72+Bawana_RLNG!S72+Bawana_Spot!S72</f>
        <v>62.651953779979479</v>
      </c>
      <c r="M72" s="198">
        <f t="shared" si="9"/>
        <v>1.8046220020522696E-2</v>
      </c>
      <c r="N72" s="197">
        <f>PPCL_NG!M72+PPCL_Spot!M72+GT_NG!M72+GT_Spot!M72+Bawana_NG!M72+Bawana_RLNG!M72+Bawana_Spot!M72</f>
        <v>107.17</v>
      </c>
      <c r="O72" s="197">
        <f>PPCL_NG!T72+PPCL_Spot!T72+GT_NG!T72+GT_Spot!T72+Bawana_NG!T72+Bawana_RLNG!T72+Bawana_Spot!T72</f>
        <v>107.07000906485342</v>
      </c>
      <c r="P72" s="198">
        <f t="shared" si="10"/>
        <v>9.9990935146578863E-2</v>
      </c>
      <c r="Q72" s="198">
        <f t="shared" si="11"/>
        <v>0.30999999999998984</v>
      </c>
    </row>
    <row r="73" spans="1:17">
      <c r="A73" s="33" t="s">
        <v>115</v>
      </c>
      <c r="B73" s="197">
        <f>PPCL_NG!I73+PPCL_Spot!I73+GT_NG!I73+GT_Spot!I73+Bawana_NG!I73+Bawana_RLNG!I73+Bawana_Spot!I73</f>
        <v>334.6</v>
      </c>
      <c r="C73" s="197">
        <f>PPCL_NG!P73+PPCL_Spot!P73+GT_NG!P73+GT_Spot!P73+Bawana_NG!P73+Bawana_RLNG!P73+Bawana_Spot!P73</f>
        <v>334.48783339987096</v>
      </c>
      <c r="D73" s="198">
        <f t="shared" si="6"/>
        <v>0.11216660012905777</v>
      </c>
      <c r="E73" s="197">
        <f>PPCL_NG!J73+PPCL_Spot!J73+GT_NG!J73+GT_Spot!J73+Bawana_NG!J73+Bawana_RLNG!J73+Bawana_Spot!J73</f>
        <v>75.81</v>
      </c>
      <c r="F73" s="197">
        <f>PPCL_NG!Q73+PPCL_Spot!Q73+GT_NG!Q73+GT_Spot!Q73+Bawana_NG!Q73+Bawana_RLNG!Q73+Bawana_Spot!Q73</f>
        <v>75.730416847319816</v>
      </c>
      <c r="G73" s="198">
        <f t="shared" si="7"/>
        <v>7.9583152680186231E-2</v>
      </c>
      <c r="H73" s="197">
        <f>PPCL_NG!K73+PPCL_Spot!K73+GT_NG!K73+GT_Spot!K73+Bawana_NG!K73+Bawana_RLNG!K73+Bawana_Spot!K73</f>
        <v>14.41</v>
      </c>
      <c r="I73" s="197">
        <f>PPCL_NG!R73+PPCL_Spot!R73+GT_NG!R73+GT_Spot!R73+Bawana_NG!R73+Bawana_RLNG!R73+Bawana_Spot!R73</f>
        <v>14.409786907976356</v>
      </c>
      <c r="J73" s="198">
        <f t="shared" si="8"/>
        <v>2.1309202364427904E-4</v>
      </c>
      <c r="K73" s="197">
        <f>PPCL_NG!L73+PPCL_Spot!L73+GT_NG!L73+GT_Spot!L73+Bawana_NG!L73+Bawana_RLNG!L73+Bawana_Spot!L73</f>
        <v>62.67</v>
      </c>
      <c r="L73" s="197">
        <f>PPCL_NG!S73+PPCL_Spot!S73+GT_NG!S73+GT_Spot!S73+Bawana_NG!S73+Bawana_RLNG!S73+Bawana_Spot!S73</f>
        <v>62.651953779979479</v>
      </c>
      <c r="M73" s="198">
        <f t="shared" si="9"/>
        <v>1.8046220020522696E-2</v>
      </c>
      <c r="N73" s="197">
        <f>PPCL_NG!M73+PPCL_Spot!M73+GT_NG!M73+GT_Spot!M73+Bawana_NG!M73+Bawana_RLNG!M73+Bawana_Spot!M73</f>
        <v>107.17</v>
      </c>
      <c r="O73" s="197">
        <f>PPCL_NG!T73+PPCL_Spot!T73+GT_NG!T73+GT_Spot!T73+Bawana_NG!T73+Bawana_RLNG!T73+Bawana_Spot!T73</f>
        <v>107.07000906485342</v>
      </c>
      <c r="P73" s="198">
        <f t="shared" si="10"/>
        <v>9.9990935146578863E-2</v>
      </c>
      <c r="Q73" s="198">
        <f t="shared" si="11"/>
        <v>0.30999999999998984</v>
      </c>
    </row>
    <row r="74" spans="1:17">
      <c r="A74" s="33" t="s">
        <v>116</v>
      </c>
      <c r="B74" s="197">
        <f>PPCL_NG!I74+PPCL_Spot!I74+GT_NG!I74+GT_Spot!I74+Bawana_NG!I74+Bawana_RLNG!I74+Bawana_Spot!I74</f>
        <v>334.6</v>
      </c>
      <c r="C74" s="197">
        <f>PPCL_NG!P74+PPCL_Spot!P74+GT_NG!P74+GT_Spot!P74+Bawana_NG!P74+Bawana_RLNG!P74+Bawana_Spot!P74</f>
        <v>334.48783339987096</v>
      </c>
      <c r="D74" s="198">
        <f t="shared" si="6"/>
        <v>0.11216660012905777</v>
      </c>
      <c r="E74" s="197">
        <f>PPCL_NG!J74+PPCL_Spot!J74+GT_NG!J74+GT_Spot!J74+Bawana_NG!J74+Bawana_RLNG!J74+Bawana_Spot!J74</f>
        <v>75.81</v>
      </c>
      <c r="F74" s="197">
        <f>PPCL_NG!Q74+PPCL_Spot!Q74+GT_NG!Q74+GT_Spot!Q74+Bawana_NG!Q74+Bawana_RLNG!Q74+Bawana_Spot!Q74</f>
        <v>75.730416847319816</v>
      </c>
      <c r="G74" s="198">
        <f t="shared" si="7"/>
        <v>7.9583152680186231E-2</v>
      </c>
      <c r="H74" s="197">
        <f>PPCL_NG!K74+PPCL_Spot!K74+GT_NG!K74+GT_Spot!K74+Bawana_NG!K74+Bawana_RLNG!K74+Bawana_Spot!K74</f>
        <v>14.41</v>
      </c>
      <c r="I74" s="197">
        <f>PPCL_NG!R74+PPCL_Spot!R74+GT_NG!R74+GT_Spot!R74+Bawana_NG!R74+Bawana_RLNG!R74+Bawana_Spot!R74</f>
        <v>14.409786907976356</v>
      </c>
      <c r="J74" s="198">
        <f t="shared" si="8"/>
        <v>2.1309202364427904E-4</v>
      </c>
      <c r="K74" s="197">
        <f>PPCL_NG!L74+PPCL_Spot!L74+GT_NG!L74+GT_Spot!L74+Bawana_NG!L74+Bawana_RLNG!L74+Bawana_Spot!L74</f>
        <v>62.67</v>
      </c>
      <c r="L74" s="197">
        <f>PPCL_NG!S74+PPCL_Spot!S74+GT_NG!S74+GT_Spot!S74+Bawana_NG!S74+Bawana_RLNG!S74+Bawana_Spot!S74</f>
        <v>62.651953779979479</v>
      </c>
      <c r="M74" s="198">
        <f t="shared" si="9"/>
        <v>1.8046220020522696E-2</v>
      </c>
      <c r="N74" s="197">
        <f>PPCL_NG!M74+PPCL_Spot!M74+GT_NG!M74+GT_Spot!M74+Bawana_NG!M74+Bawana_RLNG!M74+Bawana_Spot!M74</f>
        <v>107.17</v>
      </c>
      <c r="O74" s="197">
        <f>PPCL_NG!T74+PPCL_Spot!T74+GT_NG!T74+GT_Spot!T74+Bawana_NG!T74+Bawana_RLNG!T74+Bawana_Spot!T74</f>
        <v>107.07000906485342</v>
      </c>
      <c r="P74" s="198">
        <f t="shared" si="10"/>
        <v>9.9990935146578863E-2</v>
      </c>
      <c r="Q74" s="198">
        <f t="shared" si="11"/>
        <v>0.30999999999998984</v>
      </c>
    </row>
    <row r="75" spans="1:17">
      <c r="A75" s="33" t="s">
        <v>117</v>
      </c>
      <c r="B75" s="197">
        <f>PPCL_NG!I75+PPCL_Spot!I75+GT_NG!I75+GT_Spot!I75+Bawana_NG!I75+Bawana_RLNG!I75+Bawana_Spot!I75</f>
        <v>334.6</v>
      </c>
      <c r="C75" s="197">
        <f>PPCL_NG!P75+PPCL_Spot!P75+GT_NG!P75+GT_Spot!P75+Bawana_NG!P75+Bawana_RLNG!P75+Bawana_Spot!P75</f>
        <v>334.59508830183171</v>
      </c>
      <c r="D75" s="198">
        <f t="shared" si="6"/>
        <v>4.9116981683141603E-3</v>
      </c>
      <c r="E75" s="197">
        <f>PPCL_NG!J75+PPCL_Spot!J75+GT_NG!J75+GT_Spot!J75+Bawana_NG!J75+Bawana_RLNG!J75+Bawana_Spot!J75</f>
        <v>75.81</v>
      </c>
      <c r="F75" s="197">
        <f>PPCL_NG!Q75+PPCL_Spot!Q75+GT_NG!Q75+GT_Spot!Q75+Bawana_NG!Q75+Bawana_RLNG!Q75+Bawana_Spot!Q75</f>
        <v>75.808358023790404</v>
      </c>
      <c r="G75" s="198">
        <f t="shared" si="7"/>
        <v>1.6419762095978285E-3</v>
      </c>
      <c r="H75" s="197">
        <f>PPCL_NG!K75+PPCL_Spot!K75+GT_NG!K75+GT_Spot!K75+Bawana_NG!K75+Bawana_RLNG!K75+Bawana_Spot!K75</f>
        <v>14.41</v>
      </c>
      <c r="I75" s="197">
        <f>PPCL_NG!R75+PPCL_Spot!R75+GT_NG!R75+GT_Spot!R75+Bawana_NG!R75+Bawana_RLNG!R75+Bawana_Spot!R75</f>
        <v>14.409786907976356</v>
      </c>
      <c r="J75" s="198">
        <f t="shared" si="8"/>
        <v>2.1309202364427904E-4</v>
      </c>
      <c r="K75" s="197">
        <f>PPCL_NG!L75+PPCL_Spot!L75+GT_NG!L75+GT_Spot!L75+Bawana_NG!L75+Bawana_RLNG!L75+Bawana_Spot!L75</f>
        <v>62.67</v>
      </c>
      <c r="L75" s="197">
        <f>PPCL_NG!S75+PPCL_Spot!S75+GT_NG!S75+GT_Spot!S75+Bawana_NG!S75+Bawana_RLNG!S75+Bawana_Spot!S75</f>
        <v>62.669306721155955</v>
      </c>
      <c r="M75" s="198">
        <f t="shared" si="9"/>
        <v>6.9327884404657425E-4</v>
      </c>
      <c r="N75" s="197">
        <f>PPCL_NG!M75+PPCL_Spot!M75+GT_NG!M75+GT_Spot!M75+Bawana_NG!M75+Bawana_RLNG!M75+Bawana_Spot!M75</f>
        <v>107.17</v>
      </c>
      <c r="O75" s="197">
        <f>PPCL_NG!T75+PPCL_Spot!T75+GT_NG!T75+GT_Spot!T75+Bawana_NG!T75+Bawana_RLNG!T75+Bawana_Spot!T75</f>
        <v>107.16746004524558</v>
      </c>
      <c r="P75" s="198">
        <f t="shared" si="10"/>
        <v>2.5399547544253664E-3</v>
      </c>
      <c r="Q75" s="198">
        <f t="shared" si="11"/>
        <v>1.0000000000028209E-2</v>
      </c>
    </row>
    <row r="76" spans="1:17">
      <c r="A76" s="33" t="s">
        <v>118</v>
      </c>
      <c r="B76" s="197">
        <f>PPCL_NG!I76+PPCL_Spot!I76+GT_NG!I76+GT_Spot!I76+Bawana_NG!I76+Bawana_RLNG!I76+Bawana_Spot!I76</f>
        <v>334.6</v>
      </c>
      <c r="C76" s="197">
        <f>PPCL_NG!P76+PPCL_Spot!P76+GT_NG!P76+GT_Spot!P76+Bawana_NG!P76+Bawana_RLNG!P76+Bawana_Spot!P76</f>
        <v>334.59508830183171</v>
      </c>
      <c r="D76" s="198">
        <f t="shared" si="6"/>
        <v>4.9116981683141603E-3</v>
      </c>
      <c r="E76" s="197">
        <f>PPCL_NG!J76+PPCL_Spot!J76+GT_NG!J76+GT_Spot!J76+Bawana_NG!J76+Bawana_RLNG!J76+Bawana_Spot!J76</f>
        <v>75.81</v>
      </c>
      <c r="F76" s="197">
        <f>PPCL_NG!Q76+PPCL_Spot!Q76+GT_NG!Q76+GT_Spot!Q76+Bawana_NG!Q76+Bawana_RLNG!Q76+Bawana_Spot!Q76</f>
        <v>75.808358023790404</v>
      </c>
      <c r="G76" s="198">
        <f t="shared" si="7"/>
        <v>1.6419762095978285E-3</v>
      </c>
      <c r="H76" s="197">
        <f>PPCL_NG!K76+PPCL_Spot!K76+GT_NG!K76+GT_Spot!K76+Bawana_NG!K76+Bawana_RLNG!K76+Bawana_Spot!K76</f>
        <v>14.41</v>
      </c>
      <c r="I76" s="197">
        <f>PPCL_NG!R76+PPCL_Spot!R76+GT_NG!R76+GT_Spot!R76+Bawana_NG!R76+Bawana_RLNG!R76+Bawana_Spot!R76</f>
        <v>14.409786907976356</v>
      </c>
      <c r="J76" s="198">
        <f t="shared" si="8"/>
        <v>2.1309202364427904E-4</v>
      </c>
      <c r="K76" s="197">
        <f>PPCL_NG!L76+PPCL_Spot!L76+GT_NG!L76+GT_Spot!L76+Bawana_NG!L76+Bawana_RLNG!L76+Bawana_Spot!L76</f>
        <v>62.67</v>
      </c>
      <c r="L76" s="197">
        <f>PPCL_NG!S76+PPCL_Spot!S76+GT_NG!S76+GT_Spot!S76+Bawana_NG!S76+Bawana_RLNG!S76+Bawana_Spot!S76</f>
        <v>62.669306721155955</v>
      </c>
      <c r="M76" s="198">
        <f t="shared" si="9"/>
        <v>6.9327884404657425E-4</v>
      </c>
      <c r="N76" s="197">
        <f>PPCL_NG!M76+PPCL_Spot!M76+GT_NG!M76+GT_Spot!M76+Bawana_NG!M76+Bawana_RLNG!M76+Bawana_Spot!M76</f>
        <v>107.17</v>
      </c>
      <c r="O76" s="197">
        <f>PPCL_NG!T76+PPCL_Spot!T76+GT_NG!T76+GT_Spot!T76+Bawana_NG!T76+Bawana_RLNG!T76+Bawana_Spot!T76</f>
        <v>107.16746004524558</v>
      </c>
      <c r="P76" s="198">
        <f t="shared" si="10"/>
        <v>2.5399547544253664E-3</v>
      </c>
      <c r="Q76" s="198">
        <f t="shared" si="11"/>
        <v>1.0000000000028209E-2</v>
      </c>
    </row>
    <row r="77" spans="1:17">
      <c r="A77" s="33" t="s">
        <v>119</v>
      </c>
      <c r="B77" s="197">
        <f>PPCL_NG!I77+PPCL_Spot!I77+GT_NG!I77+GT_Spot!I77+Bawana_NG!I77+Bawana_RLNG!I77+Bawana_Spot!I77</f>
        <v>339.17</v>
      </c>
      <c r="C77" s="197">
        <f>PPCL_NG!P77+PPCL_Spot!P77+GT_NG!P77+GT_Spot!P77+Bawana_NG!P77+Bawana_RLNG!P77+Bawana_Spot!P77</f>
        <v>339.16805084549264</v>
      </c>
      <c r="D77" s="198">
        <f t="shared" si="6"/>
        <v>1.9491545073719863E-3</v>
      </c>
      <c r="E77" s="197">
        <f>PPCL_NG!J77+PPCL_Spot!J77+GT_NG!J77+GT_Spot!J77+Bawana_NG!J77+Bawana_RLNG!J77+Bawana_Spot!J77</f>
        <v>86.37</v>
      </c>
      <c r="F77" s="197">
        <f>PPCL_NG!Q77+PPCL_Spot!Q77+GT_NG!Q77+GT_Spot!Q77+Bawana_NG!Q77+Bawana_RLNG!Q77+Bawana_Spot!Q77</f>
        <v>86.369696298671926</v>
      </c>
      <c r="G77" s="198">
        <f t="shared" si="7"/>
        <v>3.0370132807888695E-4</v>
      </c>
      <c r="H77" s="197">
        <f>PPCL_NG!K77+PPCL_Spot!K77+GT_NG!K77+GT_Spot!K77+Bawana_NG!K77+Bawana_RLNG!K77+Bawana_Spot!K77</f>
        <v>14.53</v>
      </c>
      <c r="I77" s="197">
        <f>PPCL_NG!R77+PPCL_Spot!R77+GT_NG!R77+GT_Spot!R77+Bawana_NG!R77+Bawana_RLNG!R77+Bawana_Spot!R77</f>
        <v>14.530406424562395</v>
      </c>
      <c r="J77" s="198">
        <f t="shared" si="8"/>
        <v>-4.0642456239581293E-4</v>
      </c>
      <c r="K77" s="197">
        <f>PPCL_NG!L77+PPCL_Spot!L77+GT_NG!L77+GT_Spot!L77+Bawana_NG!L77+Bawana_RLNG!L77+Bawana_Spot!L77</f>
        <v>63.28</v>
      </c>
      <c r="L77" s="197">
        <f>PPCL_NG!S77+PPCL_Spot!S77+GT_NG!S77+GT_Spot!S77+Bawana_NG!S77+Bawana_RLNG!S77+Bawana_Spot!S77</f>
        <v>63.282324295759636</v>
      </c>
      <c r="M77" s="198">
        <f t="shared" si="9"/>
        <v>-2.3242957596352198E-3</v>
      </c>
      <c r="N77" s="197">
        <f>PPCL_NG!M77+PPCL_Spot!M77+GT_NG!M77+GT_Spot!M77+Bawana_NG!M77+Bawana_RLNG!M77+Bawana_Spot!M77</f>
        <v>108.3</v>
      </c>
      <c r="O77" s="197">
        <f>PPCL_NG!T77+PPCL_Spot!T77+GT_NG!T77+GT_Spot!T77+Bawana_NG!T77+Bawana_RLNG!T77+Bawana_Spot!T77</f>
        <v>108.29952213551337</v>
      </c>
      <c r="P77" s="198">
        <f t="shared" si="10"/>
        <v>4.7786448662634484E-4</v>
      </c>
      <c r="Q77" s="198">
        <f t="shared" si="11"/>
        <v>4.6185277824406512E-14</v>
      </c>
    </row>
    <row r="78" spans="1:17">
      <c r="A78" s="33" t="s">
        <v>120</v>
      </c>
      <c r="B78" s="197">
        <f>PPCL_NG!I78+PPCL_Spot!I78+GT_NG!I78+GT_Spot!I78+Bawana_NG!I78+Bawana_RLNG!I78+Bawana_Spot!I78</f>
        <v>335.74</v>
      </c>
      <c r="C78" s="197">
        <f>PPCL_NG!P78+PPCL_Spot!P78+GT_NG!P78+GT_Spot!P78+Bawana_NG!P78+Bawana_RLNG!P78+Bawana_Spot!P78</f>
        <v>335.73805084549269</v>
      </c>
      <c r="D78" s="198">
        <f t="shared" si="6"/>
        <v>1.9491545073151428E-3</v>
      </c>
      <c r="E78" s="197">
        <f>PPCL_NG!J78+PPCL_Spot!J78+GT_NG!J78+GT_Spot!J78+Bawana_NG!J78+Bawana_RLNG!J78+Bawana_Spot!J78</f>
        <v>86.18</v>
      </c>
      <c r="F78" s="197">
        <f>PPCL_NG!Q78+PPCL_Spot!Q78+GT_NG!Q78+GT_Spot!Q78+Bawana_NG!Q78+Bawana_RLNG!Q78+Bawana_Spot!Q78</f>
        <v>86.179696298671928</v>
      </c>
      <c r="G78" s="198">
        <f t="shared" si="7"/>
        <v>3.0370132807888695E-4</v>
      </c>
      <c r="H78" s="197">
        <f>PPCL_NG!K78+PPCL_Spot!K78+GT_NG!K78+GT_Spot!K78+Bawana_NG!K78+Bawana_RLNG!K78+Bawana_Spot!K78</f>
        <v>14.53</v>
      </c>
      <c r="I78" s="197">
        <f>PPCL_NG!R78+PPCL_Spot!R78+GT_NG!R78+GT_Spot!R78+Bawana_NG!R78+Bawana_RLNG!R78+Bawana_Spot!R78</f>
        <v>14.530406424562395</v>
      </c>
      <c r="J78" s="198">
        <f t="shared" si="8"/>
        <v>-4.0642456239581293E-4</v>
      </c>
      <c r="K78" s="197">
        <f>PPCL_NG!L78+PPCL_Spot!L78+GT_NG!L78+GT_Spot!L78+Bawana_NG!L78+Bawana_RLNG!L78+Bawana_Spot!L78</f>
        <v>63.58</v>
      </c>
      <c r="L78" s="197">
        <f>PPCL_NG!S78+PPCL_Spot!S78+GT_NG!S78+GT_Spot!S78+Bawana_NG!S78+Bawana_RLNG!S78+Bawana_Spot!S78</f>
        <v>63.582324295759634</v>
      </c>
      <c r="M78" s="198">
        <f t="shared" si="9"/>
        <v>-2.3242957596352198E-3</v>
      </c>
      <c r="N78" s="197">
        <f>PPCL_NG!M78+PPCL_Spot!M78+GT_NG!M78+GT_Spot!M78+Bawana_NG!M78+Bawana_RLNG!M78+Bawana_Spot!M78</f>
        <v>107.62</v>
      </c>
      <c r="O78" s="197">
        <f>PPCL_NG!T78+PPCL_Spot!T78+GT_NG!T78+GT_Spot!T78+Bawana_NG!T78+Bawana_RLNG!T78+Bawana_Spot!T78</f>
        <v>107.61952213551338</v>
      </c>
      <c r="P78" s="198">
        <f t="shared" si="10"/>
        <v>4.7786448662634484E-4</v>
      </c>
      <c r="Q78" s="198">
        <f t="shared" si="11"/>
        <v>-1.0658141036401503E-14</v>
      </c>
    </row>
    <row r="79" spans="1:17">
      <c r="A79" s="33" t="s">
        <v>121</v>
      </c>
      <c r="B79" s="197">
        <f>PPCL_NG!I79+PPCL_Spot!I79+GT_NG!I79+GT_Spot!I79+Bawana_NG!I79+Bawana_RLNG!I79+Bawana_Spot!I79</f>
        <v>335.74</v>
      </c>
      <c r="C79" s="197">
        <f>PPCL_NG!P79+PPCL_Spot!P79+GT_NG!P79+GT_Spot!P79+Bawana_NG!P79+Bawana_RLNG!P79+Bawana_Spot!P79</f>
        <v>335.73787793490447</v>
      </c>
      <c r="D79" s="198">
        <f t="shared" si="6"/>
        <v>2.1220650955342535E-3</v>
      </c>
      <c r="E79" s="197">
        <f>PPCL_NG!J79+PPCL_Spot!J79+GT_NG!J79+GT_Spot!J79+Bawana_NG!J79+Bawana_RLNG!J79+Bawana_Spot!J79</f>
        <v>76.180000000000007</v>
      </c>
      <c r="F79" s="197">
        <f>PPCL_NG!Q79+PPCL_Spot!Q79+GT_NG!Q79+GT_Spot!Q79+Bawana_NG!Q79+Bawana_RLNG!Q79+Bawana_Spot!Q79</f>
        <v>76.179990533122051</v>
      </c>
      <c r="G79" s="198">
        <f t="shared" si="7"/>
        <v>9.4668779553330751E-6</v>
      </c>
      <c r="H79" s="197">
        <f>PPCL_NG!K79+PPCL_Spot!K79+GT_NG!K79+GT_Spot!K79+Bawana_NG!K79+Bawana_RLNG!K79+Bawana_Spot!K79</f>
        <v>14.53</v>
      </c>
      <c r="I79" s="197">
        <f>PPCL_NG!R79+PPCL_Spot!R79+GT_NG!R79+GT_Spot!R79+Bawana_NG!R79+Bawana_RLNG!R79+Bawana_Spot!R79</f>
        <v>14.530398922906983</v>
      </c>
      <c r="J79" s="198">
        <f t="shared" si="8"/>
        <v>-3.9892290698340105E-4</v>
      </c>
      <c r="K79" s="197">
        <f>PPCL_NG!L79+PPCL_Spot!L79+GT_NG!L79+GT_Spot!L79+Bawana_NG!L79+Bawana_RLNG!L79+Bawana_Spot!L79</f>
        <v>63.58</v>
      </c>
      <c r="L79" s="197">
        <f>PPCL_NG!S79+PPCL_Spot!S79+GT_NG!S79+GT_Spot!S79+Bawana_NG!S79+Bawana_RLNG!S79+Bawana_Spot!S79</f>
        <v>63.582299889688947</v>
      </c>
      <c r="M79" s="198">
        <f t="shared" si="9"/>
        <v>-2.2998896889490084E-3</v>
      </c>
      <c r="N79" s="197">
        <f>PPCL_NG!M79+PPCL_Spot!M79+GT_NG!M79+GT_Spot!M79+Bawana_NG!M79+Bawana_RLNG!M79+Bawana_Spot!M79</f>
        <v>107.62</v>
      </c>
      <c r="O79" s="197">
        <f>PPCL_NG!T79+PPCL_Spot!T79+GT_NG!T79+GT_Spot!T79+Bawana_NG!T79+Bawana_RLNG!T79+Bawana_Spot!T79</f>
        <v>107.61943271937756</v>
      </c>
      <c r="P79" s="198">
        <f t="shared" si="10"/>
        <v>5.6728062244815192E-4</v>
      </c>
      <c r="Q79" s="198">
        <f t="shared" si="11"/>
        <v>5.3290705182007514E-15</v>
      </c>
    </row>
    <row r="80" spans="1:17">
      <c r="A80" s="33" t="s">
        <v>122</v>
      </c>
      <c r="B80" s="197">
        <f>PPCL_NG!I80+PPCL_Spot!I80+GT_NG!I80+GT_Spot!I80+Bawana_NG!I80+Bawana_RLNG!I80+Bawana_Spot!I80</f>
        <v>335.74</v>
      </c>
      <c r="C80" s="197">
        <f>PPCL_NG!P80+PPCL_Spot!P80+GT_NG!P80+GT_Spot!P80+Bawana_NG!P80+Bawana_RLNG!P80+Bawana_Spot!P80</f>
        <v>335.73787793490447</v>
      </c>
      <c r="D80" s="198">
        <f t="shared" si="6"/>
        <v>2.1220650955342535E-3</v>
      </c>
      <c r="E80" s="197">
        <f>PPCL_NG!J80+PPCL_Spot!J80+GT_NG!J80+GT_Spot!J80+Bawana_NG!J80+Bawana_RLNG!J80+Bawana_Spot!J80</f>
        <v>76.180000000000007</v>
      </c>
      <c r="F80" s="197">
        <f>PPCL_NG!Q80+PPCL_Spot!Q80+GT_NG!Q80+GT_Spot!Q80+Bawana_NG!Q80+Bawana_RLNG!Q80+Bawana_Spot!Q80</f>
        <v>76.179990533122051</v>
      </c>
      <c r="G80" s="198">
        <f t="shared" si="7"/>
        <v>9.4668779553330751E-6</v>
      </c>
      <c r="H80" s="197">
        <f>PPCL_NG!K80+PPCL_Spot!K80+GT_NG!K80+GT_Spot!K80+Bawana_NG!K80+Bawana_RLNG!K80+Bawana_Spot!K80</f>
        <v>14.53</v>
      </c>
      <c r="I80" s="197">
        <f>PPCL_NG!R80+PPCL_Spot!R80+GT_NG!R80+GT_Spot!R80+Bawana_NG!R80+Bawana_RLNG!R80+Bawana_Spot!R80</f>
        <v>14.530398922906983</v>
      </c>
      <c r="J80" s="198">
        <f t="shared" si="8"/>
        <v>-3.9892290698340105E-4</v>
      </c>
      <c r="K80" s="197">
        <f>PPCL_NG!L80+PPCL_Spot!L80+GT_NG!L80+GT_Spot!L80+Bawana_NG!L80+Bawana_RLNG!L80+Bawana_Spot!L80</f>
        <v>63.58</v>
      </c>
      <c r="L80" s="197">
        <f>PPCL_NG!S80+PPCL_Spot!S80+GT_NG!S80+GT_Spot!S80+Bawana_NG!S80+Bawana_RLNG!S80+Bawana_Spot!S80</f>
        <v>63.582299889688947</v>
      </c>
      <c r="M80" s="198">
        <f t="shared" si="9"/>
        <v>-2.2998896889490084E-3</v>
      </c>
      <c r="N80" s="197">
        <f>PPCL_NG!M80+PPCL_Spot!M80+GT_NG!M80+GT_Spot!M80+Bawana_NG!M80+Bawana_RLNG!M80+Bawana_Spot!M80</f>
        <v>107.62</v>
      </c>
      <c r="O80" s="197">
        <f>PPCL_NG!T80+PPCL_Spot!T80+GT_NG!T80+GT_Spot!T80+Bawana_NG!T80+Bawana_RLNG!T80+Bawana_Spot!T80</f>
        <v>107.61943271937756</v>
      </c>
      <c r="P80" s="198">
        <f t="shared" si="10"/>
        <v>5.6728062244815192E-4</v>
      </c>
      <c r="Q80" s="198">
        <f t="shared" si="11"/>
        <v>5.3290705182007514E-15</v>
      </c>
    </row>
    <row r="81" spans="1:17">
      <c r="A81" s="33" t="s">
        <v>123</v>
      </c>
      <c r="B81" s="197">
        <f>PPCL_NG!I81+PPCL_Spot!I81+GT_NG!I81+GT_Spot!I81+Bawana_NG!I81+Bawana_RLNG!I81+Bawana_Spot!I81</f>
        <v>335.74</v>
      </c>
      <c r="C81" s="197">
        <f>PPCL_NG!P81+PPCL_Spot!P81+GT_NG!P81+GT_Spot!P81+Bawana_NG!P81+Bawana_RLNG!P81+Bawana_Spot!P81</f>
        <v>335.73787793490447</v>
      </c>
      <c r="D81" s="198">
        <f t="shared" si="6"/>
        <v>2.1220650955342535E-3</v>
      </c>
      <c r="E81" s="197">
        <f>PPCL_NG!J81+PPCL_Spot!J81+GT_NG!J81+GT_Spot!J81+Bawana_NG!J81+Bawana_RLNG!J81+Bawana_Spot!J81</f>
        <v>76.180000000000007</v>
      </c>
      <c r="F81" s="197">
        <f>PPCL_NG!Q81+PPCL_Spot!Q81+GT_NG!Q81+GT_Spot!Q81+Bawana_NG!Q81+Bawana_RLNG!Q81+Bawana_Spot!Q81</f>
        <v>76.179990533122051</v>
      </c>
      <c r="G81" s="198">
        <f t="shared" si="7"/>
        <v>9.4668779553330751E-6</v>
      </c>
      <c r="H81" s="197">
        <f>PPCL_NG!K81+PPCL_Spot!K81+GT_NG!K81+GT_Spot!K81+Bawana_NG!K81+Bawana_RLNG!K81+Bawana_Spot!K81</f>
        <v>14.53</v>
      </c>
      <c r="I81" s="197">
        <f>PPCL_NG!R81+PPCL_Spot!R81+GT_NG!R81+GT_Spot!R81+Bawana_NG!R81+Bawana_RLNG!R81+Bawana_Spot!R81</f>
        <v>14.530398922906983</v>
      </c>
      <c r="J81" s="198">
        <f t="shared" si="8"/>
        <v>-3.9892290698340105E-4</v>
      </c>
      <c r="K81" s="197">
        <f>PPCL_NG!L81+PPCL_Spot!L81+GT_NG!L81+GT_Spot!L81+Bawana_NG!L81+Bawana_RLNG!L81+Bawana_Spot!L81</f>
        <v>63.58</v>
      </c>
      <c r="L81" s="197">
        <f>PPCL_NG!S81+PPCL_Spot!S81+GT_NG!S81+GT_Spot!S81+Bawana_NG!S81+Bawana_RLNG!S81+Bawana_Spot!S81</f>
        <v>63.582299889688947</v>
      </c>
      <c r="M81" s="198">
        <f t="shared" si="9"/>
        <v>-2.2998896889490084E-3</v>
      </c>
      <c r="N81" s="197">
        <f>PPCL_NG!M81+PPCL_Spot!M81+GT_NG!M81+GT_Spot!M81+Bawana_NG!M81+Bawana_RLNG!M81+Bawana_Spot!M81</f>
        <v>107.62</v>
      </c>
      <c r="O81" s="197">
        <f>PPCL_NG!T81+PPCL_Spot!T81+GT_NG!T81+GT_Spot!T81+Bawana_NG!T81+Bawana_RLNG!T81+Bawana_Spot!T81</f>
        <v>107.61943271937756</v>
      </c>
      <c r="P81" s="198">
        <f t="shared" si="10"/>
        <v>5.6728062244815192E-4</v>
      </c>
      <c r="Q81" s="198">
        <f t="shared" si="11"/>
        <v>5.3290705182007514E-15</v>
      </c>
    </row>
    <row r="82" spans="1:17">
      <c r="A82" s="33" t="s">
        <v>124</v>
      </c>
      <c r="B82" s="197">
        <f>PPCL_NG!I82+PPCL_Spot!I82+GT_NG!I82+GT_Spot!I82+Bawana_NG!I82+Bawana_RLNG!I82+Bawana_Spot!I82</f>
        <v>335.74</v>
      </c>
      <c r="C82" s="197">
        <f>PPCL_NG!P82+PPCL_Spot!P82+GT_NG!P82+GT_Spot!P82+Bawana_NG!P82+Bawana_RLNG!P82+Bawana_Spot!P82</f>
        <v>335.73787793490447</v>
      </c>
      <c r="D82" s="198">
        <f t="shared" si="6"/>
        <v>2.1220650955342535E-3</v>
      </c>
      <c r="E82" s="197">
        <f>PPCL_NG!J82+PPCL_Spot!J82+GT_NG!J82+GT_Spot!J82+Bawana_NG!J82+Bawana_RLNG!J82+Bawana_Spot!J82</f>
        <v>76.180000000000007</v>
      </c>
      <c r="F82" s="197">
        <f>PPCL_NG!Q82+PPCL_Spot!Q82+GT_NG!Q82+GT_Spot!Q82+Bawana_NG!Q82+Bawana_RLNG!Q82+Bawana_Spot!Q82</f>
        <v>76.179990533122051</v>
      </c>
      <c r="G82" s="198">
        <f t="shared" si="7"/>
        <v>9.4668779553330751E-6</v>
      </c>
      <c r="H82" s="197">
        <f>PPCL_NG!K82+PPCL_Spot!K82+GT_NG!K82+GT_Spot!K82+Bawana_NG!K82+Bawana_RLNG!K82+Bawana_Spot!K82</f>
        <v>14.53</v>
      </c>
      <c r="I82" s="197">
        <f>PPCL_NG!R82+PPCL_Spot!R82+GT_NG!R82+GT_Spot!R82+Bawana_NG!R82+Bawana_RLNG!R82+Bawana_Spot!R82</f>
        <v>14.530398922906983</v>
      </c>
      <c r="J82" s="198">
        <f t="shared" si="8"/>
        <v>-3.9892290698340105E-4</v>
      </c>
      <c r="K82" s="197">
        <f>PPCL_NG!L82+PPCL_Spot!L82+GT_NG!L82+GT_Spot!L82+Bawana_NG!L82+Bawana_RLNG!L82+Bawana_Spot!L82</f>
        <v>63.58</v>
      </c>
      <c r="L82" s="197">
        <f>PPCL_NG!S82+PPCL_Spot!S82+GT_NG!S82+GT_Spot!S82+Bawana_NG!S82+Bawana_RLNG!S82+Bawana_Spot!S82</f>
        <v>63.582299889688947</v>
      </c>
      <c r="M82" s="198">
        <f t="shared" si="9"/>
        <v>-2.2998896889490084E-3</v>
      </c>
      <c r="N82" s="197">
        <f>PPCL_NG!M82+PPCL_Spot!M82+GT_NG!M82+GT_Spot!M82+Bawana_NG!M82+Bawana_RLNG!M82+Bawana_Spot!M82</f>
        <v>107.62</v>
      </c>
      <c r="O82" s="197">
        <f>PPCL_NG!T82+PPCL_Spot!T82+GT_NG!T82+GT_Spot!T82+Bawana_NG!T82+Bawana_RLNG!T82+Bawana_Spot!T82</f>
        <v>107.61943271937756</v>
      </c>
      <c r="P82" s="198">
        <f t="shared" si="10"/>
        <v>5.6728062244815192E-4</v>
      </c>
      <c r="Q82" s="198">
        <f t="shared" si="11"/>
        <v>5.3290705182007514E-15</v>
      </c>
    </row>
    <row r="83" spans="1:17">
      <c r="A83" s="33" t="s">
        <v>125</v>
      </c>
      <c r="B83" s="197">
        <f>PPCL_NG!I83+PPCL_Spot!I83+GT_NG!I83+GT_Spot!I83+Bawana_NG!I83+Bawana_RLNG!I83+Bawana_Spot!I83</f>
        <v>335.74</v>
      </c>
      <c r="C83" s="197">
        <f>PPCL_NG!P83+PPCL_Spot!P83+GT_NG!P83+GT_Spot!P83+Bawana_NG!P83+Bawana_RLNG!P83+Bawana_Spot!P83</f>
        <v>335.73805084549269</v>
      </c>
      <c r="D83" s="198">
        <f t="shared" si="6"/>
        <v>1.9491545073151428E-3</v>
      </c>
      <c r="E83" s="197">
        <f>PPCL_NG!J83+PPCL_Spot!J83+GT_NG!J83+GT_Spot!J83+Bawana_NG!J83+Bawana_RLNG!J83+Bawana_Spot!J83</f>
        <v>86.18</v>
      </c>
      <c r="F83" s="197">
        <f>PPCL_NG!Q83+PPCL_Spot!Q83+GT_NG!Q83+GT_Spot!Q83+Bawana_NG!Q83+Bawana_RLNG!Q83+Bawana_Spot!Q83</f>
        <v>86.179696298671928</v>
      </c>
      <c r="G83" s="198">
        <f t="shared" si="7"/>
        <v>3.0370132807888695E-4</v>
      </c>
      <c r="H83" s="197">
        <f>PPCL_NG!K83+PPCL_Spot!K83+GT_NG!K83+GT_Spot!K83+Bawana_NG!K83+Bawana_RLNG!K83+Bawana_Spot!K83</f>
        <v>14.53</v>
      </c>
      <c r="I83" s="197">
        <f>PPCL_NG!R83+PPCL_Spot!R83+GT_NG!R83+GT_Spot!R83+Bawana_NG!R83+Bawana_RLNG!R83+Bawana_Spot!R83</f>
        <v>14.530406424562395</v>
      </c>
      <c r="J83" s="198">
        <f t="shared" si="8"/>
        <v>-4.0642456239581293E-4</v>
      </c>
      <c r="K83" s="197">
        <f>PPCL_NG!L83+PPCL_Spot!L83+GT_NG!L83+GT_Spot!L83+Bawana_NG!L83+Bawana_RLNG!L83+Bawana_Spot!L83</f>
        <v>63.58</v>
      </c>
      <c r="L83" s="197">
        <f>PPCL_NG!S83+PPCL_Spot!S83+GT_NG!S83+GT_Spot!S83+Bawana_NG!S83+Bawana_RLNG!S83+Bawana_Spot!S83</f>
        <v>63.582324295759634</v>
      </c>
      <c r="M83" s="198">
        <f t="shared" si="9"/>
        <v>-2.3242957596352198E-3</v>
      </c>
      <c r="N83" s="197">
        <f>PPCL_NG!M83+PPCL_Spot!M83+GT_NG!M83+GT_Spot!M83+Bawana_NG!M83+Bawana_RLNG!M83+Bawana_Spot!M83</f>
        <v>107.62</v>
      </c>
      <c r="O83" s="197">
        <f>PPCL_NG!T83+PPCL_Spot!T83+GT_NG!T83+GT_Spot!T83+Bawana_NG!T83+Bawana_RLNG!T83+Bawana_Spot!T83</f>
        <v>107.61952213551338</v>
      </c>
      <c r="P83" s="198">
        <f t="shared" si="10"/>
        <v>4.7786448662634484E-4</v>
      </c>
      <c r="Q83" s="198">
        <f t="shared" si="11"/>
        <v>-1.0658141036401503E-14</v>
      </c>
    </row>
    <row r="84" spans="1:17">
      <c r="A84" s="33" t="s">
        <v>126</v>
      </c>
      <c r="B84" s="197">
        <f>PPCL_NG!I84+PPCL_Spot!I84+GT_NG!I84+GT_Spot!I84+Bawana_NG!I84+Bawana_RLNG!I84+Bawana_Spot!I84</f>
        <v>335.74</v>
      </c>
      <c r="C84" s="197">
        <f>PPCL_NG!P84+PPCL_Spot!P84+GT_NG!P84+GT_Spot!P84+Bawana_NG!P84+Bawana_RLNG!P84+Bawana_Spot!P84</f>
        <v>335.73805084549269</v>
      </c>
      <c r="D84" s="198">
        <f t="shared" si="6"/>
        <v>1.9491545073151428E-3</v>
      </c>
      <c r="E84" s="197">
        <f>PPCL_NG!J84+PPCL_Spot!J84+GT_NG!J84+GT_Spot!J84+Bawana_NG!J84+Bawana_RLNG!J84+Bawana_Spot!J84</f>
        <v>86.18</v>
      </c>
      <c r="F84" s="197">
        <f>PPCL_NG!Q84+PPCL_Spot!Q84+GT_NG!Q84+GT_Spot!Q84+Bawana_NG!Q84+Bawana_RLNG!Q84+Bawana_Spot!Q84</f>
        <v>86.179696298671928</v>
      </c>
      <c r="G84" s="198">
        <f t="shared" si="7"/>
        <v>3.0370132807888695E-4</v>
      </c>
      <c r="H84" s="197">
        <f>PPCL_NG!K84+PPCL_Spot!K84+GT_NG!K84+GT_Spot!K84+Bawana_NG!K84+Bawana_RLNG!K84+Bawana_Spot!K84</f>
        <v>14.53</v>
      </c>
      <c r="I84" s="197">
        <f>PPCL_NG!R84+PPCL_Spot!R84+GT_NG!R84+GT_Spot!R84+Bawana_NG!R84+Bawana_RLNG!R84+Bawana_Spot!R84</f>
        <v>14.530406424562395</v>
      </c>
      <c r="J84" s="198">
        <f t="shared" si="8"/>
        <v>-4.0642456239581293E-4</v>
      </c>
      <c r="K84" s="197">
        <f>PPCL_NG!L84+PPCL_Spot!L84+GT_NG!L84+GT_Spot!L84+Bawana_NG!L84+Bawana_RLNG!L84+Bawana_Spot!L84</f>
        <v>63.58</v>
      </c>
      <c r="L84" s="197">
        <f>PPCL_NG!S84+PPCL_Spot!S84+GT_NG!S84+GT_Spot!S84+Bawana_NG!S84+Bawana_RLNG!S84+Bawana_Spot!S84</f>
        <v>63.582324295759634</v>
      </c>
      <c r="M84" s="198">
        <f t="shared" si="9"/>
        <v>-2.3242957596352198E-3</v>
      </c>
      <c r="N84" s="197">
        <f>PPCL_NG!M84+PPCL_Spot!M84+GT_NG!M84+GT_Spot!M84+Bawana_NG!M84+Bawana_RLNG!M84+Bawana_Spot!M84</f>
        <v>107.62</v>
      </c>
      <c r="O84" s="197">
        <f>PPCL_NG!T84+PPCL_Spot!T84+GT_NG!T84+GT_Spot!T84+Bawana_NG!T84+Bawana_RLNG!T84+Bawana_Spot!T84</f>
        <v>107.61952213551338</v>
      </c>
      <c r="P84" s="198">
        <f t="shared" si="10"/>
        <v>4.7786448662634484E-4</v>
      </c>
      <c r="Q84" s="198">
        <f t="shared" si="11"/>
        <v>-1.0658141036401503E-14</v>
      </c>
    </row>
    <row r="85" spans="1:17">
      <c r="A85" s="33" t="s">
        <v>127</v>
      </c>
      <c r="B85" s="197">
        <f>PPCL_NG!I85+PPCL_Spot!I85+GT_NG!I85+GT_Spot!I85+Bawana_NG!I85+Bawana_RLNG!I85+Bawana_Spot!I85</f>
        <v>337.74</v>
      </c>
      <c r="C85" s="197">
        <f>PPCL_NG!P85+PPCL_Spot!P85+GT_NG!P85+GT_Spot!P85+Bawana_NG!P85+Bawana_RLNG!P85+Bawana_Spot!P85</f>
        <v>337.73787793490447</v>
      </c>
      <c r="D85" s="198">
        <f t="shared" si="6"/>
        <v>2.1220650955342535E-3</v>
      </c>
      <c r="E85" s="197">
        <f>PPCL_NG!J85+PPCL_Spot!J85+GT_NG!J85+GT_Spot!J85+Bawana_NG!J85+Bawana_RLNG!J85+Bawana_Spot!J85</f>
        <v>76.180000000000007</v>
      </c>
      <c r="F85" s="197">
        <f>PPCL_NG!Q85+PPCL_Spot!Q85+GT_NG!Q85+GT_Spot!Q85+Bawana_NG!Q85+Bawana_RLNG!Q85+Bawana_Spot!Q85</f>
        <v>76.179990533122051</v>
      </c>
      <c r="G85" s="198">
        <f t="shared" si="7"/>
        <v>9.4668779553330751E-6</v>
      </c>
      <c r="H85" s="197">
        <f>PPCL_NG!K85+PPCL_Spot!K85+GT_NG!K85+GT_Spot!K85+Bawana_NG!K85+Bawana_RLNG!K85+Bawana_Spot!K85</f>
        <v>14.53</v>
      </c>
      <c r="I85" s="197">
        <f>PPCL_NG!R85+PPCL_Spot!R85+GT_NG!R85+GT_Spot!R85+Bawana_NG!R85+Bawana_RLNG!R85+Bawana_Spot!R85</f>
        <v>14.530398922906983</v>
      </c>
      <c r="J85" s="198">
        <f t="shared" si="8"/>
        <v>-3.9892290698340105E-4</v>
      </c>
      <c r="K85" s="197">
        <f>PPCL_NG!L85+PPCL_Spot!L85+GT_NG!L85+GT_Spot!L85+Bawana_NG!L85+Bawana_RLNG!L85+Bawana_Spot!L85</f>
        <v>63.58</v>
      </c>
      <c r="L85" s="197">
        <f>PPCL_NG!S85+PPCL_Spot!S85+GT_NG!S85+GT_Spot!S85+Bawana_NG!S85+Bawana_RLNG!S85+Bawana_Spot!S85</f>
        <v>63.582299889688947</v>
      </c>
      <c r="M85" s="198">
        <f t="shared" si="9"/>
        <v>-2.2998896889490084E-3</v>
      </c>
      <c r="N85" s="197">
        <f>PPCL_NG!M85+PPCL_Spot!M85+GT_NG!M85+GT_Spot!M85+Bawana_NG!M85+Bawana_RLNG!M85+Bawana_Spot!M85</f>
        <v>107.62</v>
      </c>
      <c r="O85" s="197">
        <f>PPCL_NG!T85+PPCL_Spot!T85+GT_NG!T85+GT_Spot!T85+Bawana_NG!T85+Bawana_RLNG!T85+Bawana_Spot!T85</f>
        <v>107.61943271937756</v>
      </c>
      <c r="P85" s="198">
        <f t="shared" si="10"/>
        <v>5.6728062244815192E-4</v>
      </c>
      <c r="Q85" s="198">
        <f t="shared" si="11"/>
        <v>5.3290705182007514E-15</v>
      </c>
    </row>
    <row r="86" spans="1:17">
      <c r="A86" s="33" t="s">
        <v>128</v>
      </c>
      <c r="B86" s="197">
        <f>PPCL_NG!I86+PPCL_Spot!I86+GT_NG!I86+GT_Spot!I86+Bawana_NG!I86+Bawana_RLNG!I86+Bawana_Spot!I86</f>
        <v>437.74</v>
      </c>
      <c r="C86" s="197">
        <f>PPCL_NG!P86+PPCL_Spot!P86+GT_NG!P86+GT_Spot!P86+Bawana_NG!P86+Bawana_RLNG!P86+Bawana_Spot!P86</f>
        <v>437.73787793490447</v>
      </c>
      <c r="D86" s="198">
        <f t="shared" si="6"/>
        <v>2.1220650955342535E-3</v>
      </c>
      <c r="E86" s="197">
        <f>PPCL_NG!J86+PPCL_Spot!J86+GT_NG!J86+GT_Spot!J86+Bawana_NG!J86+Bawana_RLNG!J86+Bawana_Spot!J86</f>
        <v>76.180000000000007</v>
      </c>
      <c r="F86" s="197">
        <f>PPCL_NG!Q86+PPCL_Spot!Q86+GT_NG!Q86+GT_Spot!Q86+Bawana_NG!Q86+Bawana_RLNG!Q86+Bawana_Spot!Q86</f>
        <v>76.179990533122051</v>
      </c>
      <c r="G86" s="198">
        <f t="shared" si="7"/>
        <v>9.4668779553330751E-6</v>
      </c>
      <c r="H86" s="197">
        <f>PPCL_NG!K86+PPCL_Spot!K86+GT_NG!K86+GT_Spot!K86+Bawana_NG!K86+Bawana_RLNG!K86+Bawana_Spot!K86</f>
        <v>14.53</v>
      </c>
      <c r="I86" s="197">
        <f>PPCL_NG!R86+PPCL_Spot!R86+GT_NG!R86+GT_Spot!R86+Bawana_NG!R86+Bawana_RLNG!R86+Bawana_Spot!R86</f>
        <v>14.530398922906983</v>
      </c>
      <c r="J86" s="198">
        <f t="shared" si="8"/>
        <v>-3.9892290698340105E-4</v>
      </c>
      <c r="K86" s="197">
        <f>PPCL_NG!L86+PPCL_Spot!L86+GT_NG!L86+GT_Spot!L86+Bawana_NG!L86+Bawana_RLNG!L86+Bawana_Spot!L86</f>
        <v>63.58</v>
      </c>
      <c r="L86" s="197">
        <f>PPCL_NG!S86+PPCL_Spot!S86+GT_NG!S86+GT_Spot!S86+Bawana_NG!S86+Bawana_RLNG!S86+Bawana_Spot!S86</f>
        <v>63.582299889688947</v>
      </c>
      <c r="M86" s="198">
        <f t="shared" si="9"/>
        <v>-2.2998896889490084E-3</v>
      </c>
      <c r="N86" s="197">
        <f>PPCL_NG!M86+PPCL_Spot!M86+GT_NG!M86+GT_Spot!M86+Bawana_NG!M86+Bawana_RLNG!M86+Bawana_Spot!M86</f>
        <v>107.62</v>
      </c>
      <c r="O86" s="197">
        <f>PPCL_NG!T86+PPCL_Spot!T86+GT_NG!T86+GT_Spot!T86+Bawana_NG!T86+Bawana_RLNG!T86+Bawana_Spot!T86</f>
        <v>107.61943271937756</v>
      </c>
      <c r="P86" s="198">
        <f t="shared" si="10"/>
        <v>5.6728062244815192E-4</v>
      </c>
      <c r="Q86" s="198">
        <f t="shared" si="11"/>
        <v>5.3290705182007514E-15</v>
      </c>
    </row>
    <row r="87" spans="1:17">
      <c r="A87" s="33" t="s">
        <v>129</v>
      </c>
      <c r="B87" s="197">
        <f>PPCL_NG!I87+PPCL_Spot!I87+GT_NG!I87+GT_Spot!I87+Bawana_NG!I87+Bawana_RLNG!I87+Bawana_Spot!I87</f>
        <v>462.29</v>
      </c>
      <c r="C87" s="197">
        <f>PPCL_NG!P87+PPCL_Spot!P87+GT_NG!P87+GT_Spot!P87+Bawana_NG!P87+Bawana_RLNG!P87+Bawana_Spot!P87</f>
        <v>462.29123668592229</v>
      </c>
      <c r="D87" s="198">
        <f t="shared" si="6"/>
        <v>-1.2366859222652238E-3</v>
      </c>
      <c r="E87" s="197">
        <f>PPCL_NG!J87+PPCL_Spot!J87+GT_NG!J87+GT_Spot!J87+Bawana_NG!J87+Bawana_RLNG!J87+Bawana_Spot!J87</f>
        <v>76.180000000000007</v>
      </c>
      <c r="F87" s="197">
        <f>PPCL_NG!Q87+PPCL_Spot!Q87+GT_NG!Q87+GT_Spot!Q87+Bawana_NG!Q87+Bawana_RLNG!Q87+Bawana_Spot!Q87</f>
        <v>76.179874765493508</v>
      </c>
      <c r="G87" s="198">
        <f t="shared" si="7"/>
        <v>1.2523450649837287E-4</v>
      </c>
      <c r="H87" s="197">
        <f>PPCL_NG!K87+PPCL_Spot!K87+GT_NG!K87+GT_Spot!K87+Bawana_NG!K87+Bawana_RLNG!K87+Bawana_Spot!K87</f>
        <v>14.53</v>
      </c>
      <c r="I87" s="197">
        <f>PPCL_NG!R87+PPCL_Spot!R87+GT_NG!R87+GT_Spot!R87+Bawana_NG!R87+Bawana_RLNG!R87+Bawana_Spot!R87</f>
        <v>14.530383898841411</v>
      </c>
      <c r="J87" s="198">
        <f t="shared" si="8"/>
        <v>-3.8389884141132313E-4</v>
      </c>
      <c r="K87" s="197">
        <f>PPCL_NG!L87+PPCL_Spot!L87+GT_NG!L87+GT_Spot!L87+Bawana_NG!L87+Bawana_RLNG!L87+Bawana_Spot!L87</f>
        <v>63.58</v>
      </c>
      <c r="L87" s="197">
        <f>PPCL_NG!S87+PPCL_Spot!S87+GT_NG!S87+GT_Spot!S87+Bawana_NG!S87+Bawana_RLNG!S87+Bawana_Spot!S87</f>
        <v>63.582251010023562</v>
      </c>
      <c r="M87" s="198">
        <f t="shared" si="9"/>
        <v>-2.2510100235635377E-3</v>
      </c>
      <c r="N87" s="197">
        <f>PPCL_NG!M87+PPCL_Spot!M87+GT_NG!M87+GT_Spot!M87+Bawana_NG!M87+Bawana_RLNG!M87+Bawana_Spot!M87</f>
        <v>107.62</v>
      </c>
      <c r="O87" s="197">
        <f>PPCL_NG!T87+PPCL_Spot!T87+GT_NG!T87+GT_Spot!T87+Bawana_NG!T87+Bawana_RLNG!T87+Bawana_Spot!T87</f>
        <v>107.61925363971926</v>
      </c>
      <c r="P87" s="198">
        <f t="shared" si="10"/>
        <v>7.4636028074337446E-4</v>
      </c>
      <c r="Q87" s="198">
        <f t="shared" si="11"/>
        <v>-2.9999999999983373E-3</v>
      </c>
    </row>
    <row r="88" spans="1:17">
      <c r="A88" s="33" t="s">
        <v>130</v>
      </c>
      <c r="B88" s="197">
        <f>PPCL_NG!I88+PPCL_Spot!I88+GT_NG!I88+GT_Spot!I88+Bawana_NG!I88+Bawana_RLNG!I88+Bawana_Spot!I88</f>
        <v>462.29</v>
      </c>
      <c r="C88" s="197">
        <f>PPCL_NG!P88+PPCL_Spot!P88+GT_NG!P88+GT_Spot!P88+Bawana_NG!P88+Bawana_RLNG!P88+Bawana_Spot!P88</f>
        <v>462.29123668592229</v>
      </c>
      <c r="D88" s="198">
        <f t="shared" si="6"/>
        <v>-1.2366859222652238E-3</v>
      </c>
      <c r="E88" s="197">
        <f>PPCL_NG!J88+PPCL_Spot!J88+GT_NG!J88+GT_Spot!J88+Bawana_NG!J88+Bawana_RLNG!J88+Bawana_Spot!J88</f>
        <v>76.180000000000007</v>
      </c>
      <c r="F88" s="197">
        <f>PPCL_NG!Q88+PPCL_Spot!Q88+GT_NG!Q88+GT_Spot!Q88+Bawana_NG!Q88+Bawana_RLNG!Q88+Bawana_Spot!Q88</f>
        <v>76.179874765493508</v>
      </c>
      <c r="G88" s="198">
        <f t="shared" si="7"/>
        <v>1.2523450649837287E-4</v>
      </c>
      <c r="H88" s="197">
        <f>PPCL_NG!K88+PPCL_Spot!K88+GT_NG!K88+GT_Spot!K88+Bawana_NG!K88+Bawana_RLNG!K88+Bawana_Spot!K88</f>
        <v>14.53</v>
      </c>
      <c r="I88" s="197">
        <f>PPCL_NG!R88+PPCL_Spot!R88+GT_NG!R88+GT_Spot!R88+Bawana_NG!R88+Bawana_RLNG!R88+Bawana_Spot!R88</f>
        <v>14.530383898841411</v>
      </c>
      <c r="J88" s="198">
        <f t="shared" si="8"/>
        <v>-3.8389884141132313E-4</v>
      </c>
      <c r="K88" s="197">
        <f>PPCL_NG!L88+PPCL_Spot!L88+GT_NG!L88+GT_Spot!L88+Bawana_NG!L88+Bawana_RLNG!L88+Bawana_Spot!L88</f>
        <v>63.58</v>
      </c>
      <c r="L88" s="197">
        <f>PPCL_NG!S88+PPCL_Spot!S88+GT_NG!S88+GT_Spot!S88+Bawana_NG!S88+Bawana_RLNG!S88+Bawana_Spot!S88</f>
        <v>63.582251010023562</v>
      </c>
      <c r="M88" s="198">
        <f t="shared" si="9"/>
        <v>-2.2510100235635377E-3</v>
      </c>
      <c r="N88" s="197">
        <f>PPCL_NG!M88+PPCL_Spot!M88+GT_NG!M88+GT_Spot!M88+Bawana_NG!M88+Bawana_RLNG!M88+Bawana_Spot!M88</f>
        <v>107.62</v>
      </c>
      <c r="O88" s="197">
        <f>PPCL_NG!T88+PPCL_Spot!T88+GT_NG!T88+GT_Spot!T88+Bawana_NG!T88+Bawana_RLNG!T88+Bawana_Spot!T88</f>
        <v>107.61925363971926</v>
      </c>
      <c r="P88" s="198">
        <f t="shared" si="10"/>
        <v>7.4636028074337446E-4</v>
      </c>
      <c r="Q88" s="198">
        <f t="shared" si="11"/>
        <v>-2.9999999999983373E-3</v>
      </c>
    </row>
    <row r="89" spans="1:17">
      <c r="A89" s="33" t="s">
        <v>131</v>
      </c>
      <c r="B89" s="197">
        <f>PPCL_NG!I89+PPCL_Spot!I89+GT_NG!I89+GT_Spot!I89+Bawana_NG!I89+Bawana_RLNG!I89+Bawana_Spot!I89</f>
        <v>462.29</v>
      </c>
      <c r="C89" s="197">
        <f>PPCL_NG!P89+PPCL_Spot!P89+GT_NG!P89+GT_Spot!P89+Bawana_NG!P89+Bawana_RLNG!P89+Bawana_Spot!P89</f>
        <v>462.29123668592229</v>
      </c>
      <c r="D89" s="198">
        <f t="shared" si="6"/>
        <v>-1.2366859222652238E-3</v>
      </c>
      <c r="E89" s="197">
        <f>PPCL_NG!J89+PPCL_Spot!J89+GT_NG!J89+GT_Spot!J89+Bawana_NG!J89+Bawana_RLNG!J89+Bawana_Spot!J89</f>
        <v>76.180000000000007</v>
      </c>
      <c r="F89" s="197">
        <f>PPCL_NG!Q89+PPCL_Spot!Q89+GT_NG!Q89+GT_Spot!Q89+Bawana_NG!Q89+Bawana_RLNG!Q89+Bawana_Spot!Q89</f>
        <v>76.179874765493508</v>
      </c>
      <c r="G89" s="198">
        <f t="shared" si="7"/>
        <v>1.2523450649837287E-4</v>
      </c>
      <c r="H89" s="197">
        <f>PPCL_NG!K89+PPCL_Spot!K89+GT_NG!K89+GT_Spot!K89+Bawana_NG!K89+Bawana_RLNG!K89+Bawana_Spot!K89</f>
        <v>14.53</v>
      </c>
      <c r="I89" s="197">
        <f>PPCL_NG!R89+PPCL_Spot!R89+GT_NG!R89+GT_Spot!R89+Bawana_NG!R89+Bawana_RLNG!R89+Bawana_Spot!R89</f>
        <v>14.530383898841411</v>
      </c>
      <c r="J89" s="198">
        <f t="shared" si="8"/>
        <v>-3.8389884141132313E-4</v>
      </c>
      <c r="K89" s="197">
        <f>PPCL_NG!L89+PPCL_Spot!L89+GT_NG!L89+GT_Spot!L89+Bawana_NG!L89+Bawana_RLNG!L89+Bawana_Spot!L89</f>
        <v>63.58</v>
      </c>
      <c r="L89" s="197">
        <f>PPCL_NG!S89+PPCL_Spot!S89+GT_NG!S89+GT_Spot!S89+Bawana_NG!S89+Bawana_RLNG!S89+Bawana_Spot!S89</f>
        <v>63.582251010023562</v>
      </c>
      <c r="M89" s="198">
        <f t="shared" si="9"/>
        <v>-2.2510100235635377E-3</v>
      </c>
      <c r="N89" s="197">
        <f>PPCL_NG!M89+PPCL_Spot!M89+GT_NG!M89+GT_Spot!M89+Bawana_NG!M89+Bawana_RLNG!M89+Bawana_Spot!M89</f>
        <v>107.62</v>
      </c>
      <c r="O89" s="197">
        <f>PPCL_NG!T89+PPCL_Spot!T89+GT_NG!T89+GT_Spot!T89+Bawana_NG!T89+Bawana_RLNG!T89+Bawana_Spot!T89</f>
        <v>107.61925363971926</v>
      </c>
      <c r="P89" s="198">
        <f t="shared" si="10"/>
        <v>7.4636028074337446E-4</v>
      </c>
      <c r="Q89" s="198">
        <f t="shared" si="11"/>
        <v>-2.9999999999983373E-3</v>
      </c>
    </row>
    <row r="90" spans="1:17">
      <c r="A90" s="33" t="s">
        <v>132</v>
      </c>
      <c r="B90" s="197">
        <f>PPCL_NG!I90+PPCL_Spot!I90+GT_NG!I90+GT_Spot!I90+Bawana_NG!I90+Bawana_RLNG!I90+Bawana_Spot!I90</f>
        <v>462.29</v>
      </c>
      <c r="C90" s="197">
        <f>PPCL_NG!P90+PPCL_Spot!P90+GT_NG!P90+GT_Spot!P90+Bawana_NG!P90+Bawana_RLNG!P90+Bawana_Spot!P90</f>
        <v>462.29123668592229</v>
      </c>
      <c r="D90" s="198">
        <f t="shared" si="6"/>
        <v>-1.2366859222652238E-3</v>
      </c>
      <c r="E90" s="197">
        <f>PPCL_NG!J90+PPCL_Spot!J90+GT_NG!J90+GT_Spot!J90+Bawana_NG!J90+Bawana_RLNG!J90+Bawana_Spot!J90</f>
        <v>76.180000000000007</v>
      </c>
      <c r="F90" s="197">
        <f>PPCL_NG!Q90+PPCL_Spot!Q90+GT_NG!Q90+GT_Spot!Q90+Bawana_NG!Q90+Bawana_RLNG!Q90+Bawana_Spot!Q90</f>
        <v>76.179874765493508</v>
      </c>
      <c r="G90" s="198">
        <f t="shared" si="7"/>
        <v>1.2523450649837287E-4</v>
      </c>
      <c r="H90" s="197">
        <f>PPCL_NG!K90+PPCL_Spot!K90+GT_NG!K90+GT_Spot!K90+Bawana_NG!K90+Bawana_RLNG!K90+Bawana_Spot!K90</f>
        <v>14.53</v>
      </c>
      <c r="I90" s="197">
        <f>PPCL_NG!R90+PPCL_Spot!R90+GT_NG!R90+GT_Spot!R90+Bawana_NG!R90+Bawana_RLNG!R90+Bawana_Spot!R90</f>
        <v>14.530383898841411</v>
      </c>
      <c r="J90" s="198">
        <f t="shared" si="8"/>
        <v>-3.8389884141132313E-4</v>
      </c>
      <c r="K90" s="197">
        <f>PPCL_NG!L90+PPCL_Spot!L90+GT_NG!L90+GT_Spot!L90+Bawana_NG!L90+Bawana_RLNG!L90+Bawana_Spot!L90</f>
        <v>63.58</v>
      </c>
      <c r="L90" s="197">
        <f>PPCL_NG!S90+PPCL_Spot!S90+GT_NG!S90+GT_Spot!S90+Bawana_NG!S90+Bawana_RLNG!S90+Bawana_Spot!S90</f>
        <v>63.582251010023562</v>
      </c>
      <c r="M90" s="198">
        <f t="shared" si="9"/>
        <v>-2.2510100235635377E-3</v>
      </c>
      <c r="N90" s="197">
        <f>PPCL_NG!M90+PPCL_Spot!M90+GT_NG!M90+GT_Spot!M90+Bawana_NG!M90+Bawana_RLNG!M90+Bawana_Spot!M90</f>
        <v>107.62</v>
      </c>
      <c r="O90" s="197">
        <f>PPCL_NG!T90+PPCL_Spot!T90+GT_NG!T90+GT_Spot!T90+Bawana_NG!T90+Bawana_RLNG!T90+Bawana_Spot!T90</f>
        <v>107.61925363971926</v>
      </c>
      <c r="P90" s="198">
        <f t="shared" si="10"/>
        <v>7.4636028074337446E-4</v>
      </c>
      <c r="Q90" s="198">
        <f t="shared" si="11"/>
        <v>-2.9999999999983373E-3</v>
      </c>
    </row>
    <row r="91" spans="1:17">
      <c r="A91" s="33" t="s">
        <v>133</v>
      </c>
      <c r="B91" s="197">
        <f>PPCL_NG!I91+PPCL_Spot!I91+GT_NG!I91+GT_Spot!I91+Bawana_NG!I91+Bawana_RLNG!I91+Bawana_Spot!I91</f>
        <v>462.84000000000003</v>
      </c>
      <c r="C91" s="197">
        <f>PPCL_NG!P91+PPCL_Spot!P91+GT_NG!P91+GT_Spot!P91+Bawana_NG!P91+Bawana_RLNG!P91+Bawana_Spot!P91</f>
        <v>462.83844705284952</v>
      </c>
      <c r="D91" s="198">
        <f t="shared" si="6"/>
        <v>1.552947150514683E-3</v>
      </c>
      <c r="E91" s="197">
        <f>PPCL_NG!J91+PPCL_Spot!J91+GT_NG!J91+GT_Spot!J91+Bawana_NG!J91+Bawana_RLNG!J91+Bawana_Spot!J91</f>
        <v>76.510000000000005</v>
      </c>
      <c r="F91" s="197">
        <f>PPCL_NG!Q91+PPCL_Spot!Q91+GT_NG!Q91+GT_Spot!Q91+Bawana_NG!Q91+Bawana_RLNG!Q91+Bawana_Spot!Q91</f>
        <v>76.508242256161878</v>
      </c>
      <c r="G91" s="198">
        <f t="shared" si="7"/>
        <v>1.7577438381266575E-3</v>
      </c>
      <c r="H91" s="197">
        <f>PPCL_NG!K91+PPCL_Spot!K91+GT_NG!K91+GT_Spot!K91+Bawana_NG!K91+Bawana_RLNG!K91+Bawana_Spot!K91</f>
        <v>14.66</v>
      </c>
      <c r="I91" s="197">
        <f>PPCL_NG!R91+PPCL_Spot!R91+GT_NG!R91+GT_Spot!R91+Bawana_NG!R91+Bawana_RLNG!R91+Bawana_Spot!R91</f>
        <v>14.659771883910786</v>
      </c>
      <c r="J91" s="198">
        <f t="shared" si="8"/>
        <v>2.281160892145806E-4</v>
      </c>
      <c r="K91" s="197">
        <f>PPCL_NG!L91+PPCL_Spot!L91+GT_NG!L91+GT_Spot!L91+Bawana_NG!L91+Bawana_RLNG!L91+Bawana_Spot!L91</f>
        <v>64.180000000000007</v>
      </c>
      <c r="L91" s="197">
        <f>PPCL_NG!S91+PPCL_Spot!S91+GT_NG!S91+GT_Spot!S91+Bawana_NG!S91+Bawana_RLNG!S91+Bawana_Spot!S91</f>
        <v>64.179257841490568</v>
      </c>
      <c r="M91" s="198">
        <f t="shared" si="9"/>
        <v>7.4215850943915029E-4</v>
      </c>
      <c r="N91" s="197">
        <f>PPCL_NG!M91+PPCL_Spot!M91+GT_NG!M91+GT_Spot!M91+Bawana_NG!M91+Bawana_RLNG!M91+Bawana_Spot!M91</f>
        <v>108.02</v>
      </c>
      <c r="O91" s="197">
        <f>PPCL_NG!T91+PPCL_Spot!T91+GT_NG!T91+GT_Spot!T91+Bawana_NG!T91+Bawana_RLNG!T91+Bawana_Spot!T91</f>
        <v>108.01728096558728</v>
      </c>
      <c r="P91" s="198">
        <f t="shared" si="10"/>
        <v>2.719034412720589E-3</v>
      </c>
      <c r="Q91" s="198">
        <f t="shared" si="11"/>
        <v>7.0000000000156604E-3</v>
      </c>
    </row>
    <row r="92" spans="1:17">
      <c r="A92" s="33" t="s">
        <v>134</v>
      </c>
      <c r="B92" s="197">
        <f>PPCL_NG!I92+PPCL_Spot!I92+GT_NG!I92+GT_Spot!I92+Bawana_NG!I92+Bawana_RLNG!I92+Bawana_Spot!I92</f>
        <v>462.84000000000003</v>
      </c>
      <c r="C92" s="197">
        <f>PPCL_NG!P92+PPCL_Spot!P92+GT_NG!P92+GT_Spot!P92+Bawana_NG!P92+Bawana_RLNG!P92+Bawana_Spot!P92</f>
        <v>462.83844705284952</v>
      </c>
      <c r="D92" s="198">
        <f t="shared" si="6"/>
        <v>1.552947150514683E-3</v>
      </c>
      <c r="E92" s="197">
        <f>PPCL_NG!J92+PPCL_Spot!J92+GT_NG!J92+GT_Spot!J92+Bawana_NG!J92+Bawana_RLNG!J92+Bawana_Spot!J92</f>
        <v>76.510000000000005</v>
      </c>
      <c r="F92" s="197">
        <f>PPCL_NG!Q92+PPCL_Spot!Q92+GT_NG!Q92+GT_Spot!Q92+Bawana_NG!Q92+Bawana_RLNG!Q92+Bawana_Spot!Q92</f>
        <v>76.508242256161878</v>
      </c>
      <c r="G92" s="198">
        <f t="shared" si="7"/>
        <v>1.7577438381266575E-3</v>
      </c>
      <c r="H92" s="197">
        <f>PPCL_NG!K92+PPCL_Spot!K92+GT_NG!K92+GT_Spot!K92+Bawana_NG!K92+Bawana_RLNG!K92+Bawana_Spot!K92</f>
        <v>14.66</v>
      </c>
      <c r="I92" s="197">
        <f>PPCL_NG!R92+PPCL_Spot!R92+GT_NG!R92+GT_Spot!R92+Bawana_NG!R92+Bawana_RLNG!R92+Bawana_Spot!R92</f>
        <v>14.659771883910786</v>
      </c>
      <c r="J92" s="198">
        <f t="shared" si="8"/>
        <v>2.281160892145806E-4</v>
      </c>
      <c r="K92" s="197">
        <f>PPCL_NG!L92+PPCL_Spot!L92+GT_NG!L92+GT_Spot!L92+Bawana_NG!L92+Bawana_RLNG!L92+Bawana_Spot!L92</f>
        <v>64.180000000000007</v>
      </c>
      <c r="L92" s="197">
        <f>PPCL_NG!S92+PPCL_Spot!S92+GT_NG!S92+GT_Spot!S92+Bawana_NG!S92+Bawana_RLNG!S92+Bawana_Spot!S92</f>
        <v>64.179257841490568</v>
      </c>
      <c r="M92" s="198">
        <f t="shared" si="9"/>
        <v>7.4215850943915029E-4</v>
      </c>
      <c r="N92" s="197">
        <f>PPCL_NG!M92+PPCL_Spot!M92+GT_NG!M92+GT_Spot!M92+Bawana_NG!M92+Bawana_RLNG!M92+Bawana_Spot!M92</f>
        <v>108.02</v>
      </c>
      <c r="O92" s="197">
        <f>PPCL_NG!T92+PPCL_Spot!T92+GT_NG!T92+GT_Spot!T92+Bawana_NG!T92+Bawana_RLNG!T92+Bawana_Spot!T92</f>
        <v>108.01728096558728</v>
      </c>
      <c r="P92" s="198">
        <f t="shared" si="10"/>
        <v>2.719034412720589E-3</v>
      </c>
      <c r="Q92" s="198">
        <f t="shared" si="11"/>
        <v>7.0000000000156604E-3</v>
      </c>
    </row>
    <row r="93" spans="1:17">
      <c r="A93" s="33" t="s">
        <v>135</v>
      </c>
      <c r="B93" s="197">
        <f>PPCL_NG!I93+PPCL_Spot!I93+GT_NG!I93+GT_Spot!I93+Bawana_NG!I93+Bawana_RLNG!I93+Bawana_Spot!I93</f>
        <v>452.84000000000003</v>
      </c>
      <c r="C93" s="197">
        <f>PPCL_NG!P93+PPCL_Spot!P93+GT_NG!P93+GT_Spot!P93+Bawana_NG!P93+Bawana_RLNG!P93+Bawana_Spot!P93</f>
        <v>452.83883766259135</v>
      </c>
      <c r="D93" s="198">
        <f t="shared" si="6"/>
        <v>1.1623374086866534E-3</v>
      </c>
      <c r="E93" s="197">
        <f>PPCL_NG!J93+PPCL_Spot!J93+GT_NG!J93+GT_Spot!J93+Bawana_NG!J93+Bawana_RLNG!J93+Bawana_Spot!J93</f>
        <v>86.51</v>
      </c>
      <c r="F93" s="197">
        <f>PPCL_NG!Q93+PPCL_Spot!Q93+GT_NG!Q93+GT_Spot!Q93+Bawana_NG!Q93+Bawana_RLNG!Q93+Bawana_Spot!Q93</f>
        <v>86.507851646420065</v>
      </c>
      <c r="G93" s="198">
        <f t="shared" si="7"/>
        <v>2.1483535799404763E-3</v>
      </c>
      <c r="H93" s="197">
        <f>PPCL_NG!K93+PPCL_Spot!K93+GT_NG!K93+GT_Spot!K93+Bawana_NG!K93+Bawana_RLNG!K93+Bawana_Spot!K93</f>
        <v>14.66</v>
      </c>
      <c r="I93" s="197">
        <f>PPCL_NG!R93+PPCL_Spot!R93+GT_NG!R93+GT_Spot!R93+Bawana_NG!R93+Bawana_RLNG!R93+Bawana_Spot!R93</f>
        <v>14.659771883910786</v>
      </c>
      <c r="J93" s="198">
        <f t="shared" si="8"/>
        <v>2.281160892145806E-4</v>
      </c>
      <c r="K93" s="197">
        <f>PPCL_NG!L93+PPCL_Spot!L93+GT_NG!L93+GT_Spot!L93+Bawana_NG!L93+Bawana_RLNG!L93+Bawana_Spot!L93</f>
        <v>64.180000000000007</v>
      </c>
      <c r="L93" s="197">
        <f>PPCL_NG!S93+PPCL_Spot!S93+GT_NG!S93+GT_Spot!S93+Bawana_NG!S93+Bawana_RLNG!S93+Bawana_Spot!S93</f>
        <v>64.179257841490568</v>
      </c>
      <c r="M93" s="198">
        <f t="shared" si="9"/>
        <v>7.4215850943915029E-4</v>
      </c>
      <c r="N93" s="197">
        <f>PPCL_NG!M93+PPCL_Spot!M93+GT_NG!M93+GT_Spot!M93+Bawana_NG!M93+Bawana_RLNG!M93+Bawana_Spot!M93</f>
        <v>108.02</v>
      </c>
      <c r="O93" s="197">
        <f>PPCL_NG!T93+PPCL_Spot!T93+GT_NG!T93+GT_Spot!T93+Bawana_NG!T93+Bawana_RLNG!T93+Bawana_Spot!T93</f>
        <v>108.01728096558728</v>
      </c>
      <c r="P93" s="198">
        <f t="shared" si="10"/>
        <v>2.719034412720589E-3</v>
      </c>
      <c r="Q93" s="198">
        <f t="shared" si="11"/>
        <v>7.0000000000014495E-3</v>
      </c>
    </row>
    <row r="94" spans="1:17">
      <c r="A94" s="33" t="s">
        <v>136</v>
      </c>
      <c r="B94" s="197">
        <f>PPCL_NG!I94+PPCL_Spot!I94+GT_NG!I94+GT_Spot!I94+Bawana_NG!I94+Bawana_RLNG!I94+Bawana_Spot!I94</f>
        <v>452.84000000000003</v>
      </c>
      <c r="C94" s="197">
        <f>PPCL_NG!P94+PPCL_Spot!P94+GT_NG!P94+GT_Spot!P94+Bawana_NG!P94+Bawana_RLNG!P94+Bawana_Spot!P94</f>
        <v>452.83883766259135</v>
      </c>
      <c r="D94" s="198">
        <f t="shared" si="6"/>
        <v>1.1623374086866534E-3</v>
      </c>
      <c r="E94" s="197">
        <f>PPCL_NG!J94+PPCL_Spot!J94+GT_NG!J94+GT_Spot!J94+Bawana_NG!J94+Bawana_RLNG!J94+Bawana_Spot!J94</f>
        <v>86.51</v>
      </c>
      <c r="F94" s="197">
        <f>PPCL_NG!Q94+PPCL_Spot!Q94+GT_NG!Q94+GT_Spot!Q94+Bawana_NG!Q94+Bawana_RLNG!Q94+Bawana_Spot!Q94</f>
        <v>86.507851646420065</v>
      </c>
      <c r="G94" s="198">
        <f t="shared" si="7"/>
        <v>2.1483535799404763E-3</v>
      </c>
      <c r="H94" s="197">
        <f>PPCL_NG!K94+PPCL_Spot!K94+GT_NG!K94+GT_Spot!K94+Bawana_NG!K94+Bawana_RLNG!K94+Bawana_Spot!K94</f>
        <v>14.66</v>
      </c>
      <c r="I94" s="197">
        <f>PPCL_NG!R94+PPCL_Spot!R94+GT_NG!R94+GT_Spot!R94+Bawana_NG!R94+Bawana_RLNG!R94+Bawana_Spot!R94</f>
        <v>14.659771883910786</v>
      </c>
      <c r="J94" s="198">
        <f t="shared" si="8"/>
        <v>2.281160892145806E-4</v>
      </c>
      <c r="K94" s="197">
        <f>PPCL_NG!L94+PPCL_Spot!L94+GT_NG!L94+GT_Spot!L94+Bawana_NG!L94+Bawana_RLNG!L94+Bawana_Spot!L94</f>
        <v>64.180000000000007</v>
      </c>
      <c r="L94" s="197">
        <f>PPCL_NG!S94+PPCL_Spot!S94+GT_NG!S94+GT_Spot!S94+Bawana_NG!S94+Bawana_RLNG!S94+Bawana_Spot!S94</f>
        <v>64.179257841490568</v>
      </c>
      <c r="M94" s="198">
        <f t="shared" si="9"/>
        <v>7.4215850943915029E-4</v>
      </c>
      <c r="N94" s="197">
        <f>PPCL_NG!M94+PPCL_Spot!M94+GT_NG!M94+GT_Spot!M94+Bawana_NG!M94+Bawana_RLNG!M94+Bawana_Spot!M94</f>
        <v>108.02</v>
      </c>
      <c r="O94" s="197">
        <f>PPCL_NG!T94+PPCL_Spot!T94+GT_NG!T94+GT_Spot!T94+Bawana_NG!T94+Bawana_RLNG!T94+Bawana_Spot!T94</f>
        <v>108.01728096558728</v>
      </c>
      <c r="P94" s="198">
        <f t="shared" si="10"/>
        <v>2.719034412720589E-3</v>
      </c>
      <c r="Q94" s="198">
        <f t="shared" si="11"/>
        <v>7.0000000000014495E-3</v>
      </c>
    </row>
    <row r="95" spans="1:17">
      <c r="A95" s="33" t="s">
        <v>137</v>
      </c>
      <c r="B95" s="197">
        <f>PPCL_NG!I95+PPCL_Spot!I95+GT_NG!I95+GT_Spot!I95+Bawana_NG!I95+Bawana_RLNG!I95+Bawana_Spot!I95</f>
        <v>453.62</v>
      </c>
      <c r="C95" s="197">
        <f>PPCL_NG!P95+PPCL_Spot!P95+GT_NG!P95+GT_Spot!P95+Bawana_NG!P95+Bawana_RLNG!P95+Bawana_Spot!P95</f>
        <v>453.61883766259132</v>
      </c>
      <c r="D95" s="198">
        <f t="shared" si="6"/>
        <v>1.1623374086866534E-3</v>
      </c>
      <c r="E95" s="197">
        <f>PPCL_NG!J95+PPCL_Spot!J95+GT_NG!J95+GT_Spot!J95+Bawana_NG!J95+Bawana_RLNG!J95+Bawana_Spot!J95</f>
        <v>86.51</v>
      </c>
      <c r="F95" s="197">
        <f>PPCL_NG!Q95+PPCL_Spot!Q95+GT_NG!Q95+GT_Spot!Q95+Bawana_NG!Q95+Bawana_RLNG!Q95+Bawana_Spot!Q95</f>
        <v>86.507851646420065</v>
      </c>
      <c r="G95" s="198">
        <f t="shared" si="7"/>
        <v>2.1483535799404763E-3</v>
      </c>
      <c r="H95" s="197">
        <f>PPCL_NG!K95+PPCL_Spot!K95+GT_NG!K95+GT_Spot!K95+Bawana_NG!K95+Bawana_RLNG!K95+Bawana_Spot!K95</f>
        <v>14.66</v>
      </c>
      <c r="I95" s="197">
        <f>PPCL_NG!R95+PPCL_Spot!R95+GT_NG!R95+GT_Spot!R95+Bawana_NG!R95+Bawana_RLNG!R95+Bawana_Spot!R95</f>
        <v>14.659771883910786</v>
      </c>
      <c r="J95" s="198">
        <f t="shared" si="8"/>
        <v>2.281160892145806E-4</v>
      </c>
      <c r="K95" s="197">
        <f>PPCL_NG!L95+PPCL_Spot!L95+GT_NG!L95+GT_Spot!L95+Bawana_NG!L95+Bawana_RLNG!L95+Bawana_Spot!L95</f>
        <v>64.180000000000007</v>
      </c>
      <c r="L95" s="197">
        <f>PPCL_NG!S95+PPCL_Spot!S95+GT_NG!S95+GT_Spot!S95+Bawana_NG!S95+Bawana_RLNG!S95+Bawana_Spot!S95</f>
        <v>64.179257841490568</v>
      </c>
      <c r="M95" s="198">
        <f t="shared" si="9"/>
        <v>7.4215850943915029E-4</v>
      </c>
      <c r="N95" s="197">
        <f>PPCL_NG!M95+PPCL_Spot!M95+GT_NG!M95+GT_Spot!M95+Bawana_NG!M95+Bawana_RLNG!M95+Bawana_Spot!M95</f>
        <v>108.24000000000001</v>
      </c>
      <c r="O95" s="197">
        <f>PPCL_NG!T95+PPCL_Spot!T95+GT_NG!T95+GT_Spot!T95+Bawana_NG!T95+Bawana_RLNG!T95+Bawana_Spot!T95</f>
        <v>108.23728096558727</v>
      </c>
      <c r="P95" s="198">
        <f t="shared" si="10"/>
        <v>2.7190344127347998E-3</v>
      </c>
      <c r="Q95" s="198">
        <f t="shared" si="11"/>
        <v>7.0000000000156604E-3</v>
      </c>
    </row>
    <row r="96" spans="1:17">
      <c r="A96" s="33" t="s">
        <v>138</v>
      </c>
      <c r="B96" s="197">
        <f>PPCL_NG!I96+PPCL_Spot!I96+GT_NG!I96+GT_Spot!I96+Bawana_NG!I96+Bawana_RLNG!I96+Bawana_Spot!I96</f>
        <v>453.62</v>
      </c>
      <c r="C96" s="197">
        <f>PPCL_NG!P96+PPCL_Spot!P96+GT_NG!P96+GT_Spot!P96+Bawana_NG!P96+Bawana_RLNG!P96+Bawana_Spot!P96</f>
        <v>453.61883766259132</v>
      </c>
      <c r="D96" s="198">
        <f t="shared" si="6"/>
        <v>1.1623374086866534E-3</v>
      </c>
      <c r="E96" s="197">
        <f>PPCL_NG!J96+PPCL_Spot!J96+GT_NG!J96+GT_Spot!J96+Bawana_NG!J96+Bawana_RLNG!J96+Bawana_Spot!J96</f>
        <v>86.51</v>
      </c>
      <c r="F96" s="197">
        <f>PPCL_NG!Q96+PPCL_Spot!Q96+GT_NG!Q96+GT_Spot!Q96+Bawana_NG!Q96+Bawana_RLNG!Q96+Bawana_Spot!Q96</f>
        <v>86.507851646420065</v>
      </c>
      <c r="G96" s="198">
        <f t="shared" si="7"/>
        <v>2.1483535799404763E-3</v>
      </c>
      <c r="H96" s="197">
        <f>PPCL_NG!K96+PPCL_Spot!K96+GT_NG!K96+GT_Spot!K96+Bawana_NG!K96+Bawana_RLNG!K96+Bawana_Spot!K96</f>
        <v>14.66</v>
      </c>
      <c r="I96" s="197">
        <f>PPCL_NG!R96+PPCL_Spot!R96+GT_NG!R96+GT_Spot!R96+Bawana_NG!R96+Bawana_RLNG!R96+Bawana_Spot!R96</f>
        <v>14.659771883910786</v>
      </c>
      <c r="J96" s="198">
        <f t="shared" si="8"/>
        <v>2.281160892145806E-4</v>
      </c>
      <c r="K96" s="197">
        <f>PPCL_NG!L96+PPCL_Spot!L96+GT_NG!L96+GT_Spot!L96+Bawana_NG!L96+Bawana_RLNG!L96+Bawana_Spot!L96</f>
        <v>64.180000000000007</v>
      </c>
      <c r="L96" s="197">
        <f>PPCL_NG!S96+PPCL_Spot!S96+GT_NG!S96+GT_Spot!S96+Bawana_NG!S96+Bawana_RLNG!S96+Bawana_Spot!S96</f>
        <v>64.179257841490568</v>
      </c>
      <c r="M96" s="198">
        <f t="shared" si="9"/>
        <v>7.4215850943915029E-4</v>
      </c>
      <c r="N96" s="197">
        <f>PPCL_NG!M96+PPCL_Spot!M96+GT_NG!M96+GT_Spot!M96+Bawana_NG!M96+Bawana_RLNG!M96+Bawana_Spot!M96</f>
        <v>108.24000000000001</v>
      </c>
      <c r="O96" s="197">
        <f>PPCL_NG!T96+PPCL_Spot!T96+GT_NG!T96+GT_Spot!T96+Bawana_NG!T96+Bawana_RLNG!T96+Bawana_Spot!T96</f>
        <v>108.23728096558727</v>
      </c>
      <c r="P96" s="198">
        <f t="shared" si="10"/>
        <v>2.7190344127347998E-3</v>
      </c>
      <c r="Q96" s="198">
        <f t="shared" si="11"/>
        <v>7.0000000000156604E-3</v>
      </c>
    </row>
    <row r="97" spans="1:17">
      <c r="A97" s="33" t="s">
        <v>139</v>
      </c>
      <c r="B97" s="197">
        <f>PPCL_NG!I97+PPCL_Spot!I97+GT_NG!I97+GT_Spot!I97+Bawana_NG!I97+Bawana_RLNG!I97+Bawana_Spot!I97</f>
        <v>453.07000000000005</v>
      </c>
      <c r="C97" s="197">
        <f>PPCL_NG!P97+PPCL_Spot!P97+GT_NG!P97+GT_Spot!P97+Bawana_NG!P97+Bawana_RLNG!P97+Bawana_Spot!P97</f>
        <v>453.07162729566409</v>
      </c>
      <c r="D97" s="198">
        <f t="shared" si="6"/>
        <v>-1.62729566403641E-3</v>
      </c>
      <c r="E97" s="197">
        <f>PPCL_NG!J97+PPCL_Spot!J97+GT_NG!J97+GT_Spot!J97+Bawana_NG!J97+Bawana_RLNG!J97+Bawana_Spot!J97</f>
        <v>86.18</v>
      </c>
      <c r="F97" s="197">
        <f>PPCL_NG!Q97+PPCL_Spot!Q97+GT_NG!Q97+GT_Spot!Q97+Bawana_NG!Q97+Bawana_RLNG!Q97+Bawana_Spot!Q97</f>
        <v>86.179484155751709</v>
      </c>
      <c r="G97" s="198">
        <f t="shared" si="7"/>
        <v>5.1584424829798081E-4</v>
      </c>
      <c r="H97" s="197">
        <f>PPCL_NG!K97+PPCL_Spot!K97+GT_NG!K97+GT_Spot!K97+Bawana_NG!K97+Bawana_RLNG!K97+Bawana_Spot!K97</f>
        <v>14.53</v>
      </c>
      <c r="I97" s="197">
        <f>PPCL_NG!R97+PPCL_Spot!R97+GT_NG!R97+GT_Spot!R97+Bawana_NG!R97+Bawana_RLNG!R97+Bawana_Spot!R97</f>
        <v>14.530383898841411</v>
      </c>
      <c r="J97" s="198">
        <f t="shared" si="8"/>
        <v>-3.8389884141132313E-4</v>
      </c>
      <c r="K97" s="197">
        <f>PPCL_NG!L97+PPCL_Spot!L97+GT_NG!L97+GT_Spot!L97+Bawana_NG!L97+Bawana_RLNG!L97+Bawana_Spot!L97</f>
        <v>63.58</v>
      </c>
      <c r="L97" s="197">
        <f>PPCL_NG!S97+PPCL_Spot!S97+GT_NG!S97+GT_Spot!S97+Bawana_NG!S97+Bawana_RLNG!S97+Bawana_Spot!S97</f>
        <v>63.582251010023562</v>
      </c>
      <c r="M97" s="198">
        <f t="shared" si="9"/>
        <v>-2.2510100235635377E-3</v>
      </c>
      <c r="N97" s="197">
        <f>PPCL_NG!M97+PPCL_Spot!M97+GT_NG!M97+GT_Spot!M97+Bawana_NG!M97+Bawana_RLNG!M97+Bawana_Spot!M97</f>
        <v>107.84</v>
      </c>
      <c r="O97" s="197">
        <f>PPCL_NG!T97+PPCL_Spot!T97+GT_NG!T97+GT_Spot!T97+Bawana_NG!T97+Bawana_RLNG!T97+Bawana_Spot!T97</f>
        <v>107.83925363971926</v>
      </c>
      <c r="P97" s="198">
        <f t="shared" si="10"/>
        <v>7.4636028074337446E-4</v>
      </c>
      <c r="Q97" s="198">
        <f t="shared" si="11"/>
        <v>-2.9999999999699156E-3</v>
      </c>
    </row>
    <row r="98" spans="1:17">
      <c r="A98" s="33" t="s">
        <v>140</v>
      </c>
      <c r="B98" s="197">
        <f>PPCL_NG!I98+PPCL_Spot!I98+GT_NG!I98+GT_Spot!I98+Bawana_NG!I98+Bawana_RLNG!I98+Bawana_Spot!I98</f>
        <v>453.07000000000005</v>
      </c>
      <c r="C98" s="197">
        <f>PPCL_NG!P98+PPCL_Spot!P98+GT_NG!P98+GT_Spot!P98+Bawana_NG!P98+Bawana_RLNG!P98+Bawana_Spot!P98</f>
        <v>453.07162729566409</v>
      </c>
      <c r="D98" s="198">
        <f t="shared" si="6"/>
        <v>-1.62729566403641E-3</v>
      </c>
      <c r="E98" s="197">
        <f>PPCL_NG!J98+PPCL_Spot!J98+GT_NG!J98+GT_Spot!J98+Bawana_NG!J98+Bawana_RLNG!J98+Bawana_Spot!J98</f>
        <v>86.18</v>
      </c>
      <c r="F98" s="197">
        <f>PPCL_NG!Q98+PPCL_Spot!Q98+GT_NG!Q98+GT_Spot!Q98+Bawana_NG!Q98+Bawana_RLNG!Q98+Bawana_Spot!Q98</f>
        <v>86.179484155751709</v>
      </c>
      <c r="G98" s="198">
        <f t="shared" si="7"/>
        <v>5.1584424829798081E-4</v>
      </c>
      <c r="H98" s="197">
        <f>PPCL_NG!K98+PPCL_Spot!K98+GT_NG!K98+GT_Spot!K98+Bawana_NG!K98+Bawana_RLNG!K98+Bawana_Spot!K98</f>
        <v>14.53</v>
      </c>
      <c r="I98" s="197">
        <f>PPCL_NG!R98+PPCL_Spot!R98+GT_NG!R98+GT_Spot!R98+Bawana_NG!R98+Bawana_RLNG!R98+Bawana_Spot!R98</f>
        <v>14.530383898841411</v>
      </c>
      <c r="J98" s="198">
        <f t="shared" si="8"/>
        <v>-3.8389884141132313E-4</v>
      </c>
      <c r="K98" s="197">
        <f>PPCL_NG!L98+PPCL_Spot!L98+GT_NG!L98+GT_Spot!L98+Bawana_NG!L98+Bawana_RLNG!L98+Bawana_Spot!L98</f>
        <v>63.58</v>
      </c>
      <c r="L98" s="197">
        <f>PPCL_NG!S98+PPCL_Spot!S98+GT_NG!S98+GT_Spot!S98+Bawana_NG!S98+Bawana_RLNG!S98+Bawana_Spot!S98</f>
        <v>63.582251010023562</v>
      </c>
      <c r="M98" s="198">
        <f t="shared" si="9"/>
        <v>-2.2510100235635377E-3</v>
      </c>
      <c r="N98" s="197">
        <f>PPCL_NG!M98+PPCL_Spot!M98+GT_NG!M98+GT_Spot!M98+Bawana_NG!M98+Bawana_RLNG!M98+Bawana_Spot!M98</f>
        <v>107.84</v>
      </c>
      <c r="O98" s="197">
        <f>PPCL_NG!T98+PPCL_Spot!T98+GT_NG!T98+GT_Spot!T98+Bawana_NG!T98+Bawana_RLNG!T98+Bawana_Spot!T98</f>
        <v>107.83925363971926</v>
      </c>
      <c r="P98" s="198">
        <f t="shared" si="10"/>
        <v>7.4636028074337446E-4</v>
      </c>
      <c r="Q98" s="198">
        <f t="shared" si="11"/>
        <v>-2.9999999999699156E-3</v>
      </c>
    </row>
    <row r="99" spans="1:17">
      <c r="A99" s="33" t="s">
        <v>324</v>
      </c>
      <c r="B99" s="197">
        <f>PPCL_NG!I99+PPCL_Spot!I99+GT_NG!I99+GT_Spot!I99+Bawana_NG!I99+Bawana_RLNG!I99+Bawana_Spot!I99</f>
        <v>8.7581799999999994</v>
      </c>
      <c r="C99" s="197">
        <f>PPCL_NG!P99+PPCL_Spot!P99+GT_NG!P99+GT_Spot!P99+Bawana_NG!P99+Bawana_RLNG!P99+Bawana_Spot!P99</f>
        <v>8.7581899465217568</v>
      </c>
      <c r="D99" s="198">
        <f t="shared" si="6"/>
        <v>-9.9465217573424525E-6</v>
      </c>
      <c r="E99" s="197">
        <f>PPCL_NG!J99+PPCL_Spot!J99+GT_NG!J99+GT_Spot!J99+Bawana_NG!J99+Bawana_RLNG!J99+Bawana_Spot!J99</f>
        <v>1.9479974999999996</v>
      </c>
      <c r="F99" s="197">
        <f>PPCL_NG!Q99+PPCL_Spot!Q99+GT_NG!Q99+GT_Spot!Q99+Bawana_NG!Q99+Bawana_RLNG!Q99+Bawana_Spot!Q99</f>
        <v>1.9479338317564956</v>
      </c>
      <c r="G99" s="198">
        <f t="shared" si="7"/>
        <v>6.3668243504011457E-5</v>
      </c>
      <c r="H99" s="197">
        <f>PPCL_NG!K99+PPCL_Spot!K99+GT_NG!K99+GT_Spot!K99+Bawana_NG!K99+Bawana_RLNG!K99+Bawana_Spot!K99</f>
        <v>0.35189000000000026</v>
      </c>
      <c r="I99" s="197">
        <f>PPCL_NG!R99+PPCL_Spot!R99+GT_NG!R99+GT_Spot!R99+Bawana_NG!R99+Bawana_RLNG!R99+Bawana_Spot!R99</f>
        <v>0.35188976803306538</v>
      </c>
      <c r="J99" s="198">
        <f t="shared" si="8"/>
        <v>2.3196693488269915E-7</v>
      </c>
      <c r="K99" s="197">
        <f>PPCL_NG!L99+PPCL_Spot!L99+GT_NG!L99+GT_Spot!L99+Bawana_NG!L99+Bawana_RLNG!L99+Bawana_Spot!L99</f>
        <v>1.5549225000000007</v>
      </c>
      <c r="L99" s="197">
        <f>PPCL_NG!S99+PPCL_Spot!S99+GT_NG!S99+GT_Spot!S99+Bawana_NG!S99+Bawana_RLNG!S99+Bawana_Spot!S99</f>
        <v>1.5549204148431364</v>
      </c>
      <c r="M99" s="198">
        <f t="shared" si="9"/>
        <v>2.0851568642843432E-6</v>
      </c>
      <c r="N99" s="197">
        <f>PPCL_NG!M99+PPCL_Spot!M99+GT_NG!M99+GT_Spot!M99+Bawana_NG!M99+Bawana_RLNG!M99+Bawana_Spot!M99</f>
        <v>2.5175599999999982</v>
      </c>
      <c r="O99" s="197">
        <f>PPCL_NG!T99+PPCL_Spot!T99+GT_NG!T99+GT_Spot!T99+Bawana_NG!T99+Bawana_RLNG!T99+Bawana_Spot!T99</f>
        <v>2.5174815388455416</v>
      </c>
      <c r="P99" s="198">
        <f t="shared" si="10"/>
        <v>7.8461154456643811E-5</v>
      </c>
      <c r="Q99" s="198">
        <f t="shared" si="11"/>
        <v>1.3450000000247986E-4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45418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45418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45418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2024-06-03T09:23:26Z</dcterms:modified>
</cp:coreProperties>
</file>